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H:\Trine\Skrf besvarelse Stortinget\"/>
    </mc:Choice>
  </mc:AlternateContent>
  <bookViews>
    <workbookView xWindow="0" yWindow="0" windowWidth="28800" windowHeight="13500"/>
  </bookViews>
  <sheets>
    <sheet name="Tabell" sheetId="3" r:id="rId1"/>
    <sheet name="INFO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0" i="3" l="1"/>
  <c r="J72" i="3"/>
  <c r="K72" i="3"/>
  <c r="I72" i="3"/>
  <c r="J16" i="3"/>
  <c r="K16" i="3"/>
  <c r="I16" i="3"/>
  <c r="I7" i="3" l="1"/>
  <c r="I22" i="3"/>
  <c r="I27" i="3"/>
  <c r="I36" i="3"/>
  <c r="I44" i="3"/>
  <c r="I51" i="3"/>
  <c r="I57" i="3"/>
  <c r="I64" i="3"/>
  <c r="I74" i="3"/>
  <c r="I79" i="3"/>
  <c r="I81" i="3"/>
  <c r="I87" i="3"/>
  <c r="I94" i="3"/>
  <c r="I102" i="3"/>
  <c r="I107" i="3"/>
  <c r="I113" i="3"/>
  <c r="I119" i="3"/>
  <c r="K120" i="3"/>
  <c r="J120" i="3"/>
  <c r="J119" i="3"/>
  <c r="K119" i="3"/>
  <c r="J113" i="3"/>
  <c r="K113" i="3"/>
  <c r="J107" i="3"/>
  <c r="K107" i="3"/>
  <c r="J102" i="3"/>
  <c r="K102" i="3"/>
  <c r="J94" i="3"/>
  <c r="K94" i="3"/>
  <c r="J87" i="3"/>
  <c r="K87" i="3"/>
  <c r="J81" i="3"/>
  <c r="K81" i="3"/>
  <c r="J79" i="3"/>
  <c r="K79" i="3"/>
  <c r="J74" i="3"/>
  <c r="K74" i="3"/>
  <c r="J64" i="3"/>
  <c r="K64" i="3"/>
  <c r="J57" i="3"/>
  <c r="K57" i="3"/>
  <c r="J51" i="3"/>
  <c r="K51" i="3"/>
  <c r="J44" i="3"/>
  <c r="K44" i="3"/>
  <c r="J36" i="3"/>
  <c r="K36" i="3"/>
  <c r="J27" i="3"/>
  <c r="K27" i="3"/>
  <c r="J22" i="3"/>
  <c r="K22" i="3"/>
  <c r="J7" i="3"/>
  <c r="K7" i="3"/>
</calcChain>
</file>

<file path=xl/sharedStrings.xml><?xml version="1.0" encoding="utf-8"?>
<sst xmlns="http://schemas.openxmlformats.org/spreadsheetml/2006/main" count="547" uniqueCount="231">
  <si>
    <t>GJELDER_FRA</t>
  </si>
  <si>
    <t>GJELDER_TIL</t>
  </si>
  <si>
    <t>Fakt.Hyse</t>
  </si>
  <si>
    <t>Fakt.Torsk</t>
  </si>
  <si>
    <t>Fakt.Torsk/Hyse</t>
  </si>
  <si>
    <t>ARCTIC SWAN AS</t>
  </si>
  <si>
    <t>ARCTIC SWAN</t>
  </si>
  <si>
    <t>F 0135A</t>
  </si>
  <si>
    <t>1999003841</t>
  </si>
  <si>
    <t>Torsketråltillatelse</t>
  </si>
  <si>
    <t>21.06.2018</t>
  </si>
  <si>
    <t>18.06.2019 15:18:56</t>
  </si>
  <si>
    <t>Nord-Norge</t>
  </si>
  <si>
    <t>(tom)</t>
  </si>
  <si>
    <t>Strukturkv. Torsketrål</t>
  </si>
  <si>
    <t>2013055750</t>
  </si>
  <si>
    <t>F 0135A Totalt</t>
  </si>
  <si>
    <t>FINNMARK HAVFISKE AS</t>
  </si>
  <si>
    <t>BÅTSFJORD</t>
  </si>
  <si>
    <t>F 0110BD</t>
  </si>
  <si>
    <t>2001003275</t>
  </si>
  <si>
    <t>29.03.2019</t>
  </si>
  <si>
    <t>Kjøllefjord</t>
  </si>
  <si>
    <t>2012049167</t>
  </si>
  <si>
    <t>Havfisk Nordkyn AS</t>
  </si>
  <si>
    <t>2012049168</t>
  </si>
  <si>
    <t>Berlevåg</t>
  </si>
  <si>
    <t>2012049169</t>
  </si>
  <si>
    <t>F 0110BD Totalt</t>
  </si>
  <si>
    <t>GADUS NEPTUN</t>
  </si>
  <si>
    <t>F 0055BD</t>
  </si>
  <si>
    <t>2001003307</t>
  </si>
  <si>
    <t>22.11.2017</t>
  </si>
  <si>
    <t>Vardø, Båtsfjord og Kjøllefjord</t>
  </si>
  <si>
    <t>2006026650</t>
  </si>
  <si>
    <t>Øst-Finnmark</t>
  </si>
  <si>
    <t>2012049147</t>
  </si>
  <si>
    <t>2012049148</t>
  </si>
  <si>
    <t>Arctic Catch AS, KS Wøhni Fish Vardø, Kiberg Arctic Fish</t>
  </si>
  <si>
    <t>2012049149</t>
  </si>
  <si>
    <t>F 0055BD Totalt</t>
  </si>
  <si>
    <t>GADUS POSEIDON</t>
  </si>
  <si>
    <t>F 0032BD</t>
  </si>
  <si>
    <t>2001003293</t>
  </si>
  <si>
    <t>21.12.2017</t>
  </si>
  <si>
    <t>2012049150</t>
  </si>
  <si>
    <t>Inntil 80% Mehamn og minst 20% Bugøynes</t>
  </si>
  <si>
    <t>2012049151</t>
  </si>
  <si>
    <t>Storbukt Hvitfiskanlegg, Honningsvåg</t>
  </si>
  <si>
    <t>2012049152</t>
  </si>
  <si>
    <t>F 0032BD Totalt</t>
  </si>
  <si>
    <t>HAMMERFEST INDUSTRIFISKE AS</t>
  </si>
  <si>
    <t>DOGGI</t>
  </si>
  <si>
    <t>F 0014H</t>
  </si>
  <si>
    <t>2000003859</t>
  </si>
  <si>
    <t>12.04.2019</t>
  </si>
  <si>
    <t>Havfisk ASAs anlegg i Hammerfest</t>
  </si>
  <si>
    <t>2005025756</t>
  </si>
  <si>
    <t>2006026019</t>
  </si>
  <si>
    <t>2006026020</t>
  </si>
  <si>
    <t>2006031568</t>
  </si>
  <si>
    <t>2006031569</t>
  </si>
  <si>
    <t>2008039231</t>
  </si>
  <si>
    <t>2011046071</t>
  </si>
  <si>
    <t>F 0014H Totalt</t>
  </si>
  <si>
    <t>RYPEFJORD</t>
  </si>
  <si>
    <t>F 0038H</t>
  </si>
  <si>
    <t>2000003906</t>
  </si>
  <si>
    <t>10.05.2016</t>
  </si>
  <si>
    <t>2005025757</t>
  </si>
  <si>
    <t>2005025758</t>
  </si>
  <si>
    <t>2006026018</t>
  </si>
  <si>
    <t>2006031570</t>
  </si>
  <si>
    <t>2009041734</t>
  </si>
  <si>
    <t>09.01.2015</t>
  </si>
  <si>
    <t>2011046067</t>
  </si>
  <si>
    <t>F 0038H Totalt</t>
  </si>
  <si>
    <t>NERGÅRD HAVFISKE AS</t>
  </si>
  <si>
    <t>J.BERGVOLL</t>
  </si>
  <si>
    <t>T 0001H</t>
  </si>
  <si>
    <t>2001003310</t>
  </si>
  <si>
    <t>09.04.2010</t>
  </si>
  <si>
    <t>Nergård Senja AS (T353 og T316)</t>
  </si>
  <si>
    <t>2006026012</t>
  </si>
  <si>
    <t>Mehamn</t>
  </si>
  <si>
    <t>2008039270</t>
  </si>
  <si>
    <t>11.10.2012</t>
  </si>
  <si>
    <t>Skaretfisk AS (T109) eller Nergård Senja AS (T353 og T316)</t>
  </si>
  <si>
    <t>2008039290</t>
  </si>
  <si>
    <t>2012052209</t>
  </si>
  <si>
    <t>Bø kommune</t>
  </si>
  <si>
    <t>2017070609</t>
  </si>
  <si>
    <t>02.01.2017</t>
  </si>
  <si>
    <t>T 0001H Totalt</t>
  </si>
  <si>
    <t>KÅGTIND II</t>
  </si>
  <si>
    <t>T 0019H</t>
  </si>
  <si>
    <t>2002007505</t>
  </si>
  <si>
    <t>05.07.2017</t>
  </si>
  <si>
    <t>Skjervøy kommune, hvorav 1/6 Årviksand</t>
  </si>
  <si>
    <t>2006031549</t>
  </si>
  <si>
    <t>2008039287</t>
  </si>
  <si>
    <t>Troms og Finnmark</t>
  </si>
  <si>
    <t>2008039288</t>
  </si>
  <si>
    <t>02.01.2018</t>
  </si>
  <si>
    <t>01.01.2018</t>
  </si>
  <si>
    <t>2018081769</t>
  </si>
  <si>
    <t>T 0019H Totalt</t>
  </si>
  <si>
    <t>OLE-ARVID NERGÅRD</t>
  </si>
  <si>
    <t>T 0005H</t>
  </si>
  <si>
    <t>2001003326</t>
  </si>
  <si>
    <t>12.02.2014</t>
  </si>
  <si>
    <t>2005025779</t>
  </si>
  <si>
    <t>2006026063</t>
  </si>
  <si>
    <t>Nergård Bø AS</t>
  </si>
  <si>
    <t>2006029750</t>
  </si>
  <si>
    <t>2008039268</t>
  </si>
  <si>
    <t>2012052211</t>
  </si>
  <si>
    <t>T 0005H Totalt</t>
  </si>
  <si>
    <t>TØNSNES</t>
  </si>
  <si>
    <t>T 0002H</t>
  </si>
  <si>
    <t>2001003277</t>
  </si>
  <si>
    <t>13.06.2019</t>
  </si>
  <si>
    <t>2007031374</t>
  </si>
  <si>
    <t>T 0002H Totalt</t>
  </si>
  <si>
    <t>NORDFJORD HAVFISKE AS</t>
  </si>
  <si>
    <t>NOKASA</t>
  </si>
  <si>
    <t>F 0037BD</t>
  </si>
  <si>
    <t>2002008823</t>
  </si>
  <si>
    <t>28.05.2019</t>
  </si>
  <si>
    <t>Båtsfjord</t>
  </si>
  <si>
    <t>F 0037BD Totalt</t>
  </si>
  <si>
    <t>NORDIC WILDFISH AS</t>
  </si>
  <si>
    <t>MOLNES</t>
  </si>
  <si>
    <t>M 0069G</t>
  </si>
  <si>
    <t>2001004201</t>
  </si>
  <si>
    <t>20.05.2019</t>
  </si>
  <si>
    <t>Finnmark</t>
  </si>
  <si>
    <t>2006026066</t>
  </si>
  <si>
    <t>2006027888</t>
  </si>
  <si>
    <t>2006030389</t>
  </si>
  <si>
    <t>M 0069G Totalt</t>
  </si>
  <si>
    <t>NORDLAND HAVFISKE AS</t>
  </si>
  <si>
    <t>N 0122VV</t>
  </si>
  <si>
    <t>2001003873</t>
  </si>
  <si>
    <t>03.01.2019</t>
  </si>
  <si>
    <t>Havfisk Melbu AS, fiskebruksnr N 161</t>
  </si>
  <si>
    <t>N 0122VV Totalt</t>
  </si>
  <si>
    <t>GADUS NJORD</t>
  </si>
  <si>
    <t>N 0125VV</t>
  </si>
  <si>
    <t>1999003857</t>
  </si>
  <si>
    <t>29.12.2016</t>
  </si>
  <si>
    <t>Havfisk Stamsund AS og Lofoten Viking AS</t>
  </si>
  <si>
    <t>2008037187</t>
  </si>
  <si>
    <t>2008040408</t>
  </si>
  <si>
    <t>2012049229</t>
  </si>
  <si>
    <t>2014055990</t>
  </si>
  <si>
    <t>N 0125VV Totalt</t>
  </si>
  <si>
    <t>HAVTIND</t>
  </si>
  <si>
    <t>N 0010H</t>
  </si>
  <si>
    <t>2001003308</t>
  </si>
  <si>
    <t>05.02.2019</t>
  </si>
  <si>
    <t>2006031528</t>
  </si>
  <si>
    <t>2008040409</t>
  </si>
  <si>
    <t>2008040410</t>
  </si>
  <si>
    <t>2008040411</t>
  </si>
  <si>
    <t>2012049228</t>
  </si>
  <si>
    <t>N 0010H Totalt</t>
  </si>
  <si>
    <t>NORDTIND</t>
  </si>
  <si>
    <t>N 0006VV</t>
  </si>
  <si>
    <t>1999003865</t>
  </si>
  <si>
    <t>04.01.2018</t>
  </si>
  <si>
    <t>2006026025</t>
  </si>
  <si>
    <t>05.01.2018</t>
  </si>
  <si>
    <t>2008037188</t>
  </si>
  <si>
    <t>2008037189</t>
  </si>
  <si>
    <t>2014055991</t>
  </si>
  <si>
    <t>2016071209</t>
  </si>
  <si>
    <t>2018082009</t>
  </si>
  <si>
    <t>N 0006VV Totalt</t>
  </si>
  <si>
    <t>VESTTIND</t>
  </si>
  <si>
    <t>N 0030H</t>
  </si>
  <si>
    <t>1999003907</t>
  </si>
  <si>
    <t>30.07.2016</t>
  </si>
  <si>
    <t>2006026014</t>
  </si>
  <si>
    <t>2006026024</t>
  </si>
  <si>
    <t>2006026064</t>
  </si>
  <si>
    <t>N 0030H Totalt</t>
  </si>
  <si>
    <t>PRESTFJORD AS</t>
  </si>
  <si>
    <t>HOLMØY</t>
  </si>
  <si>
    <t>N 0050SO</t>
  </si>
  <si>
    <t>2001003256</t>
  </si>
  <si>
    <t>22.12.2017</t>
  </si>
  <si>
    <t>Halvparten til Framnes Fiskeindustri AS (N 75 og N 69)</t>
  </si>
  <si>
    <t>2006027393</t>
  </si>
  <si>
    <t>2007034110</t>
  </si>
  <si>
    <t>Nordland eller Finnmark</t>
  </si>
  <si>
    <t>2007034390</t>
  </si>
  <si>
    <t>2012050567</t>
  </si>
  <si>
    <t>N 0050SO Totalt</t>
  </si>
  <si>
    <t>SUNDERØY</t>
  </si>
  <si>
    <t>N 0100Ø</t>
  </si>
  <si>
    <t>2002006862</t>
  </si>
  <si>
    <t>27.12.2011</t>
  </si>
  <si>
    <t>2005025792</t>
  </si>
  <si>
    <t>2006026026</t>
  </si>
  <si>
    <t>2006026027</t>
  </si>
  <si>
    <t>2012050568</t>
  </si>
  <si>
    <t>25.04.2012</t>
  </si>
  <si>
    <t>N 0100Ø Totalt</t>
  </si>
  <si>
    <t>Totalsum</t>
  </si>
  <si>
    <t>Tallene kjørt 18.06.2019 per 17.06.2019</t>
  </si>
  <si>
    <t>FARTOY NAVN</t>
  </si>
  <si>
    <t>FARTOY REGM</t>
  </si>
  <si>
    <t>RETTIGHET IDNR</t>
  </si>
  <si>
    <t>TYPE</t>
  </si>
  <si>
    <t>VILKÅR</t>
  </si>
  <si>
    <t>29.03.2020</t>
  </si>
  <si>
    <t>18.06.2019 15:18:57</t>
  </si>
  <si>
    <t>29.03.2021</t>
  </si>
  <si>
    <t>18.06.2019 15:18:58</t>
  </si>
  <si>
    <t>29.03.2022</t>
  </si>
  <si>
    <t>18.06.2019 15:18:59</t>
  </si>
  <si>
    <t>Finnmark (fersk)</t>
  </si>
  <si>
    <t>29.03.2023</t>
  </si>
  <si>
    <t>18.06.2019 15:18:60</t>
  </si>
  <si>
    <t>13.06.2020</t>
  </si>
  <si>
    <t>13.06.2021</t>
  </si>
  <si>
    <t>13.06.2022</t>
  </si>
  <si>
    <t>13.06.2023</t>
  </si>
  <si>
    <t>13.06.2024</t>
  </si>
  <si>
    <t>18.06.2019 15:18:61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</si>
</sst>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NumberFormat="1" applyFont="1" applyFill="1" applyBorder="1"/>
    <xf numFmtId="22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20"/>
  <sheetViews>
    <sheetView tabSelected="1" topLeftCell="A25" workbookViewId="0">
      <selection activeCell="N20" sqref="N20"/>
    </sheetView>
  </sheetViews>
  <sheetFormatPr baseColWidth="10" defaultRowHeight="15" x14ac:dyDescent="0.25"/>
  <cols>
    <col min="1" max="1" width="30.140625" bestFit="1" customWidth="1"/>
    <col min="2" max="2" width="19.85546875" bestFit="1" customWidth="1"/>
    <col min="3" max="3" width="15" bestFit="1" customWidth="1"/>
    <col min="4" max="4" width="15.85546875" bestFit="1" customWidth="1"/>
    <col min="5" max="5" width="20.140625" bestFit="1" customWidth="1"/>
    <col min="6" max="6" width="12.85546875" bestFit="1" customWidth="1"/>
    <col min="7" max="7" width="17.85546875" bestFit="1" customWidth="1"/>
    <col min="8" max="8" width="52.42578125" bestFit="1" customWidth="1"/>
    <col min="11" max="11" width="15.140625" bestFit="1" customWidth="1"/>
  </cols>
  <sheetData>
    <row r="4" spans="1:11" x14ac:dyDescent="0.25">
      <c r="A4" s="6"/>
      <c r="B4" s="6" t="s">
        <v>211</v>
      </c>
      <c r="C4" s="6" t="s">
        <v>212</v>
      </c>
      <c r="D4" s="6" t="s">
        <v>213</v>
      </c>
      <c r="E4" s="6" t="s">
        <v>214</v>
      </c>
      <c r="F4" s="6" t="s">
        <v>0</v>
      </c>
      <c r="G4" s="6" t="s">
        <v>1</v>
      </c>
      <c r="H4" s="6" t="s">
        <v>215</v>
      </c>
      <c r="I4" s="6" t="s">
        <v>2</v>
      </c>
      <c r="J4" s="6" t="s">
        <v>3</v>
      </c>
      <c r="K4" s="6" t="s">
        <v>4</v>
      </c>
    </row>
    <row r="5" spans="1:11" x14ac:dyDescent="0.25">
      <c r="A5" s="4" t="s">
        <v>5</v>
      </c>
      <c r="B5" s="4" t="s">
        <v>6</v>
      </c>
      <c r="C5" s="1" t="s">
        <v>7</v>
      </c>
      <c r="D5" s="4" t="s">
        <v>8</v>
      </c>
      <c r="E5" s="1" t="s">
        <v>9</v>
      </c>
      <c r="F5" s="4" t="s">
        <v>10</v>
      </c>
      <c r="G5" s="1" t="s">
        <v>11</v>
      </c>
      <c r="H5" s="1" t="s">
        <v>12</v>
      </c>
      <c r="I5" s="2"/>
      <c r="J5" s="2"/>
      <c r="K5" s="2">
        <v>1</v>
      </c>
    </row>
    <row r="6" spans="1:11" x14ac:dyDescent="0.25">
      <c r="A6" s="3"/>
      <c r="B6" s="3"/>
      <c r="D6" s="4" t="s">
        <v>15</v>
      </c>
      <c r="E6" s="1" t="s">
        <v>14</v>
      </c>
      <c r="F6" s="4" t="s">
        <v>10</v>
      </c>
      <c r="G6" s="1" t="s">
        <v>11</v>
      </c>
      <c r="H6" s="1" t="s">
        <v>13</v>
      </c>
      <c r="I6" s="2">
        <v>0.55000000000000004</v>
      </c>
      <c r="J6" s="2">
        <v>0.55000000000000004</v>
      </c>
      <c r="K6" s="2"/>
    </row>
    <row r="7" spans="1:11" x14ac:dyDescent="0.25">
      <c r="A7" s="7"/>
      <c r="B7" s="3"/>
      <c r="C7" s="4" t="s">
        <v>16</v>
      </c>
      <c r="D7" s="3"/>
      <c r="E7" s="3"/>
      <c r="F7" s="3"/>
      <c r="G7" s="3"/>
      <c r="H7" s="3"/>
      <c r="I7" s="5">
        <f>SUM(I5:I6)</f>
        <v>0.55000000000000004</v>
      </c>
      <c r="J7" s="5">
        <f t="shared" ref="J7:K7" si="0">SUM(J5:J6)</f>
        <v>0.55000000000000004</v>
      </c>
      <c r="K7" s="5">
        <f t="shared" si="0"/>
        <v>1</v>
      </c>
    </row>
    <row r="8" spans="1:11" x14ac:dyDescent="0.25">
      <c r="A8" s="8" t="s">
        <v>17</v>
      </c>
      <c r="B8" s="4" t="s">
        <v>18</v>
      </c>
      <c r="C8" s="1" t="s">
        <v>19</v>
      </c>
      <c r="D8" s="4" t="s">
        <v>20</v>
      </c>
      <c r="E8" s="1" t="s">
        <v>9</v>
      </c>
      <c r="F8" s="4" t="s">
        <v>21</v>
      </c>
      <c r="G8" s="1" t="s">
        <v>11</v>
      </c>
      <c r="H8" s="1" t="s">
        <v>22</v>
      </c>
      <c r="I8" s="2"/>
      <c r="J8" s="2"/>
      <c r="K8" s="2">
        <v>1</v>
      </c>
    </row>
    <row r="9" spans="1:11" x14ac:dyDescent="0.25">
      <c r="A9" s="9"/>
      <c r="B9" s="3"/>
      <c r="D9" s="4" t="s">
        <v>23</v>
      </c>
      <c r="E9" s="1" t="s">
        <v>14</v>
      </c>
      <c r="F9" s="4" t="s">
        <v>21</v>
      </c>
      <c r="G9" s="1" t="s">
        <v>11</v>
      </c>
      <c r="H9" s="1" t="s">
        <v>24</v>
      </c>
      <c r="I9" s="2">
        <v>0.59250000000000003</v>
      </c>
      <c r="J9" s="2">
        <v>0.59250000000000003</v>
      </c>
      <c r="K9" s="2"/>
    </row>
    <row r="10" spans="1:11" x14ac:dyDescent="0.25">
      <c r="A10" s="9"/>
      <c r="B10" s="3"/>
      <c r="D10" s="4" t="s">
        <v>25</v>
      </c>
      <c r="E10" s="1" t="s">
        <v>14</v>
      </c>
      <c r="F10" s="4" t="s">
        <v>21</v>
      </c>
      <c r="G10" s="1" t="s">
        <v>11</v>
      </c>
      <c r="H10" s="1" t="s">
        <v>26</v>
      </c>
      <c r="I10" s="2">
        <v>1</v>
      </c>
      <c r="J10" s="2">
        <v>1</v>
      </c>
      <c r="K10" s="2"/>
    </row>
    <row r="11" spans="1:11" x14ac:dyDescent="0.25">
      <c r="A11" s="9"/>
      <c r="B11" s="3"/>
      <c r="D11" s="4" t="s">
        <v>27</v>
      </c>
      <c r="E11" s="1" t="s">
        <v>14</v>
      </c>
      <c r="F11" s="4" t="s">
        <v>21</v>
      </c>
      <c r="G11" s="1" t="s">
        <v>11</v>
      </c>
      <c r="H11" s="1" t="s">
        <v>13</v>
      </c>
      <c r="I11" s="2">
        <v>0.35</v>
      </c>
      <c r="J11" s="2">
        <v>0.35</v>
      </c>
      <c r="K11" s="2"/>
    </row>
    <row r="12" spans="1:11" x14ac:dyDescent="0.25">
      <c r="A12" s="9"/>
      <c r="B12" s="3"/>
      <c r="D12" s="4">
        <v>2006030049</v>
      </c>
      <c r="E12" s="1" t="s">
        <v>14</v>
      </c>
      <c r="F12" s="4" t="s">
        <v>216</v>
      </c>
      <c r="G12" s="1" t="s">
        <v>217</v>
      </c>
      <c r="H12" s="1" t="s">
        <v>84</v>
      </c>
      <c r="I12" s="2">
        <v>0.7</v>
      </c>
      <c r="J12" s="2">
        <v>0.7</v>
      </c>
      <c r="K12" s="2"/>
    </row>
    <row r="13" spans="1:11" x14ac:dyDescent="0.25">
      <c r="A13" s="9"/>
      <c r="B13" s="3"/>
      <c r="D13" s="4">
        <v>2016066433</v>
      </c>
      <c r="E13" s="1" t="s">
        <v>14</v>
      </c>
      <c r="F13" s="4" t="s">
        <v>218</v>
      </c>
      <c r="G13" s="1" t="s">
        <v>219</v>
      </c>
      <c r="H13" s="1" t="s">
        <v>84</v>
      </c>
      <c r="I13" s="2">
        <v>0.7</v>
      </c>
      <c r="J13" s="2">
        <v>0.7</v>
      </c>
      <c r="K13" s="2"/>
    </row>
    <row r="14" spans="1:11" x14ac:dyDescent="0.25">
      <c r="A14" s="9"/>
      <c r="B14" s="3"/>
      <c r="D14" s="4">
        <v>2001003324</v>
      </c>
      <c r="E14" s="1" t="s">
        <v>9</v>
      </c>
      <c r="F14" s="4" t="s">
        <v>220</v>
      </c>
      <c r="G14" s="1" t="s">
        <v>221</v>
      </c>
      <c r="H14" s="1" t="s">
        <v>222</v>
      </c>
      <c r="I14" s="2"/>
      <c r="J14" s="2"/>
      <c r="K14" s="2">
        <v>0.35</v>
      </c>
    </row>
    <row r="15" spans="1:11" x14ac:dyDescent="0.25">
      <c r="A15" s="9"/>
      <c r="B15" s="3"/>
      <c r="D15" s="4">
        <v>2012049172</v>
      </c>
      <c r="E15" s="1" t="s">
        <v>14</v>
      </c>
      <c r="F15" s="4" t="s">
        <v>223</v>
      </c>
      <c r="G15" s="1" t="s">
        <v>224</v>
      </c>
      <c r="H15" s="1" t="s">
        <v>33</v>
      </c>
      <c r="I15" s="2">
        <v>1</v>
      </c>
      <c r="J15" s="2">
        <v>1</v>
      </c>
      <c r="K15" s="2"/>
    </row>
    <row r="16" spans="1:11" x14ac:dyDescent="0.25">
      <c r="A16" s="9"/>
      <c r="B16" s="3"/>
      <c r="C16" s="4" t="s">
        <v>28</v>
      </c>
      <c r="D16" s="3"/>
      <c r="E16" s="3"/>
      <c r="F16" s="3"/>
      <c r="G16" s="3"/>
      <c r="H16" s="3"/>
      <c r="I16" s="5">
        <f>SUM(I8:I15)</f>
        <v>4.3425000000000002</v>
      </c>
      <c r="J16" s="5">
        <f t="shared" ref="J16:K16" si="1">SUM(J8:J15)</f>
        <v>4.3425000000000002</v>
      </c>
      <c r="K16" s="5">
        <f t="shared" si="1"/>
        <v>1.35</v>
      </c>
    </row>
    <row r="17" spans="1:11" x14ac:dyDescent="0.25">
      <c r="A17" s="9"/>
      <c r="B17" s="4" t="s">
        <v>29</v>
      </c>
      <c r="C17" s="1" t="s">
        <v>30</v>
      </c>
      <c r="D17" s="4" t="s">
        <v>31</v>
      </c>
      <c r="E17" s="1" t="s">
        <v>9</v>
      </c>
      <c r="F17" s="4" t="s">
        <v>32</v>
      </c>
      <c r="G17" s="1" t="s">
        <v>11</v>
      </c>
      <c r="H17" s="1" t="s">
        <v>33</v>
      </c>
      <c r="I17" s="2"/>
      <c r="J17" s="2"/>
      <c r="K17" s="2">
        <v>1</v>
      </c>
    </row>
    <row r="18" spans="1:11" x14ac:dyDescent="0.25">
      <c r="A18" s="9"/>
      <c r="B18" s="3"/>
      <c r="D18" s="4" t="s">
        <v>34</v>
      </c>
      <c r="E18" s="1" t="s">
        <v>14</v>
      </c>
      <c r="F18" s="4" t="s">
        <v>32</v>
      </c>
      <c r="G18" s="1" t="s">
        <v>11</v>
      </c>
      <c r="H18" s="1" t="s">
        <v>35</v>
      </c>
      <c r="I18" s="2">
        <v>0.13339999999999999</v>
      </c>
      <c r="J18" s="2">
        <v>0.13339999999999999</v>
      </c>
      <c r="K18" s="2"/>
    </row>
    <row r="19" spans="1:11" x14ac:dyDescent="0.25">
      <c r="A19" s="9"/>
      <c r="B19" s="3"/>
      <c r="D19" s="4" t="s">
        <v>36</v>
      </c>
      <c r="E19" s="1" t="s">
        <v>14</v>
      </c>
      <c r="F19" s="4" t="s">
        <v>32</v>
      </c>
      <c r="G19" s="1" t="s">
        <v>11</v>
      </c>
      <c r="H19" s="1" t="s">
        <v>33</v>
      </c>
      <c r="I19" s="2">
        <v>1</v>
      </c>
      <c r="J19" s="2">
        <v>1</v>
      </c>
      <c r="K19" s="2"/>
    </row>
    <row r="20" spans="1:11" x14ac:dyDescent="0.25">
      <c r="A20" s="9"/>
      <c r="B20" s="3"/>
      <c r="D20" s="4" t="s">
        <v>37</v>
      </c>
      <c r="E20" s="1" t="s">
        <v>14</v>
      </c>
      <c r="F20" s="4" t="s">
        <v>32</v>
      </c>
      <c r="G20" s="1" t="s">
        <v>11</v>
      </c>
      <c r="H20" s="1" t="s">
        <v>38</v>
      </c>
      <c r="I20" s="2">
        <v>0.84150000000000003</v>
      </c>
      <c r="J20" s="2">
        <v>0.84150000000000003</v>
      </c>
      <c r="K20" s="2"/>
    </row>
    <row r="21" spans="1:11" x14ac:dyDescent="0.25">
      <c r="A21" s="9"/>
      <c r="B21" s="3"/>
      <c r="D21" s="4" t="s">
        <v>39</v>
      </c>
      <c r="E21" s="1" t="s">
        <v>14</v>
      </c>
      <c r="F21" s="4" t="s">
        <v>32</v>
      </c>
      <c r="G21" s="1" t="s">
        <v>11</v>
      </c>
      <c r="H21" s="1" t="s">
        <v>13</v>
      </c>
      <c r="I21" s="2">
        <v>0.15</v>
      </c>
      <c r="J21" s="2">
        <v>0</v>
      </c>
      <c r="K21" s="2"/>
    </row>
    <row r="22" spans="1:11" x14ac:dyDescent="0.25">
      <c r="A22" s="9"/>
      <c r="B22" s="3"/>
      <c r="C22" s="4" t="s">
        <v>40</v>
      </c>
      <c r="D22" s="3"/>
      <c r="E22" s="3"/>
      <c r="F22" s="3"/>
      <c r="G22" s="3"/>
      <c r="H22" s="3"/>
      <c r="I22" s="5">
        <f>SUM(I17:I21)</f>
        <v>2.1248999999999998</v>
      </c>
      <c r="J22" s="5">
        <f t="shared" ref="J22:K22" si="2">SUM(J17:J21)</f>
        <v>1.9748999999999999</v>
      </c>
      <c r="K22" s="5">
        <f t="shared" si="2"/>
        <v>1</v>
      </c>
    </row>
    <row r="23" spans="1:11" x14ac:dyDescent="0.25">
      <c r="A23" s="9"/>
      <c r="B23" s="4" t="s">
        <v>41</v>
      </c>
      <c r="C23" s="1" t="s">
        <v>42</v>
      </c>
      <c r="D23" s="4" t="s">
        <v>43</v>
      </c>
      <c r="E23" s="1" t="s">
        <v>9</v>
      </c>
      <c r="F23" s="4" t="s">
        <v>44</v>
      </c>
      <c r="G23" s="1" t="s">
        <v>11</v>
      </c>
      <c r="H23" s="1" t="s">
        <v>33</v>
      </c>
      <c r="I23" s="2"/>
      <c r="J23" s="2"/>
      <c r="K23" s="2">
        <v>1</v>
      </c>
    </row>
    <row r="24" spans="1:11" x14ac:dyDescent="0.25">
      <c r="A24" s="9"/>
      <c r="B24" s="3"/>
      <c r="D24" s="4" t="s">
        <v>45</v>
      </c>
      <c r="E24" s="1" t="s">
        <v>14</v>
      </c>
      <c r="F24" s="4" t="s">
        <v>44</v>
      </c>
      <c r="G24" s="1" t="s">
        <v>11</v>
      </c>
      <c r="H24" s="1" t="s">
        <v>46</v>
      </c>
      <c r="I24" s="2">
        <v>1</v>
      </c>
      <c r="J24" s="2">
        <v>1</v>
      </c>
      <c r="K24" s="2"/>
    </row>
    <row r="25" spans="1:11" x14ac:dyDescent="0.25">
      <c r="A25" s="9"/>
      <c r="B25" s="3"/>
      <c r="D25" s="4" t="s">
        <v>47</v>
      </c>
      <c r="E25" s="1" t="s">
        <v>14</v>
      </c>
      <c r="F25" s="4" t="s">
        <v>44</v>
      </c>
      <c r="G25" s="1" t="s">
        <v>11</v>
      </c>
      <c r="H25" s="1" t="s">
        <v>48</v>
      </c>
      <c r="I25" s="2">
        <v>0.8</v>
      </c>
      <c r="J25" s="2">
        <v>0.51</v>
      </c>
      <c r="K25" s="2"/>
    </row>
    <row r="26" spans="1:11" x14ac:dyDescent="0.25">
      <c r="A26" s="9"/>
      <c r="B26" s="3"/>
      <c r="D26" s="4" t="s">
        <v>49</v>
      </c>
      <c r="E26" s="1" t="s">
        <v>14</v>
      </c>
      <c r="F26" s="4" t="s">
        <v>44</v>
      </c>
      <c r="G26" s="1" t="s">
        <v>11</v>
      </c>
      <c r="H26" s="1" t="s">
        <v>13</v>
      </c>
      <c r="I26" s="2">
        <v>0.2</v>
      </c>
      <c r="J26" s="2">
        <v>0.35</v>
      </c>
      <c r="K26" s="2"/>
    </row>
    <row r="27" spans="1:11" x14ac:dyDescent="0.25">
      <c r="A27" s="7"/>
      <c r="B27" s="3"/>
      <c r="C27" s="4" t="s">
        <v>50</v>
      </c>
      <c r="D27" s="3"/>
      <c r="E27" s="3"/>
      <c r="F27" s="3"/>
      <c r="G27" s="3"/>
      <c r="H27" s="3"/>
      <c r="I27" s="5">
        <f>SUM(I23:I26)</f>
        <v>2</v>
      </c>
      <c r="J27" s="5">
        <f t="shared" ref="J27:K27" si="3">SUM(J23:J26)</f>
        <v>1.8599999999999999</v>
      </c>
      <c r="K27" s="5">
        <f t="shared" si="3"/>
        <v>1</v>
      </c>
    </row>
    <row r="28" spans="1:11" x14ac:dyDescent="0.25">
      <c r="A28" s="8" t="s">
        <v>51</v>
      </c>
      <c r="B28" s="4" t="s">
        <v>52</v>
      </c>
      <c r="C28" s="1" t="s">
        <v>53</v>
      </c>
      <c r="D28" s="4" t="s">
        <v>54</v>
      </c>
      <c r="E28" s="1" t="s">
        <v>9</v>
      </c>
      <c r="F28" s="4" t="s">
        <v>55</v>
      </c>
      <c r="G28" s="1" t="s">
        <v>11</v>
      </c>
      <c r="H28" s="1" t="s">
        <v>56</v>
      </c>
      <c r="I28" s="2"/>
      <c r="J28" s="2"/>
      <c r="K28" s="2">
        <v>1</v>
      </c>
    </row>
    <row r="29" spans="1:11" x14ac:dyDescent="0.25">
      <c r="A29" s="9"/>
      <c r="B29" s="3"/>
      <c r="D29" s="4" t="s">
        <v>57</v>
      </c>
      <c r="E29" s="1" t="s">
        <v>14</v>
      </c>
      <c r="F29" s="4" t="s">
        <v>55</v>
      </c>
      <c r="G29" s="1" t="s">
        <v>11</v>
      </c>
      <c r="H29" s="1" t="s">
        <v>56</v>
      </c>
      <c r="I29" s="2">
        <v>0.3</v>
      </c>
      <c r="J29" s="2">
        <v>0.3</v>
      </c>
      <c r="K29" s="2"/>
    </row>
    <row r="30" spans="1:11" x14ac:dyDescent="0.25">
      <c r="A30" s="9"/>
      <c r="B30" s="3"/>
      <c r="D30" s="4" t="s">
        <v>58</v>
      </c>
      <c r="E30" s="1" t="s">
        <v>14</v>
      </c>
      <c r="F30" s="4" t="s">
        <v>55</v>
      </c>
      <c r="G30" s="1" t="s">
        <v>11</v>
      </c>
      <c r="H30" s="1" t="s">
        <v>56</v>
      </c>
      <c r="I30" s="2">
        <v>0.10199999999999999</v>
      </c>
      <c r="J30" s="2">
        <v>0.10199999999999999</v>
      </c>
      <c r="K30" s="2"/>
    </row>
    <row r="31" spans="1:11" x14ac:dyDescent="0.25">
      <c r="A31" s="9"/>
      <c r="B31" s="3"/>
      <c r="D31" s="4" t="s">
        <v>59</v>
      </c>
      <c r="E31" s="1" t="s">
        <v>14</v>
      </c>
      <c r="F31" s="4" t="s">
        <v>55</v>
      </c>
      <c r="G31" s="1" t="s">
        <v>11</v>
      </c>
      <c r="H31" s="1" t="s">
        <v>56</v>
      </c>
      <c r="I31" s="2">
        <v>0.30599999999999999</v>
      </c>
      <c r="J31" s="2">
        <v>0.30599999999999999</v>
      </c>
      <c r="K31" s="2"/>
    </row>
    <row r="32" spans="1:11" x14ac:dyDescent="0.25">
      <c r="A32" s="9"/>
      <c r="B32" s="3"/>
      <c r="D32" s="4" t="s">
        <v>60</v>
      </c>
      <c r="E32" s="1" t="s">
        <v>14</v>
      </c>
      <c r="F32" s="4" t="s">
        <v>55</v>
      </c>
      <c r="G32" s="1" t="s">
        <v>11</v>
      </c>
      <c r="H32" s="1" t="s">
        <v>56</v>
      </c>
      <c r="I32" s="2">
        <v>0.34</v>
      </c>
      <c r="J32" s="2">
        <v>0.34</v>
      </c>
      <c r="K32" s="2"/>
    </row>
    <row r="33" spans="1:11" x14ac:dyDescent="0.25">
      <c r="A33" s="9"/>
      <c r="B33" s="3"/>
      <c r="D33" s="4" t="s">
        <v>61</v>
      </c>
      <c r="E33" s="1" t="s">
        <v>14</v>
      </c>
      <c r="F33" s="4" t="s">
        <v>55</v>
      </c>
      <c r="G33" s="1" t="s">
        <v>11</v>
      </c>
      <c r="H33" s="1" t="s">
        <v>56</v>
      </c>
      <c r="I33" s="2">
        <v>0.33</v>
      </c>
      <c r="J33" s="2">
        <v>0.33</v>
      </c>
      <c r="K33" s="2"/>
    </row>
    <row r="34" spans="1:11" x14ac:dyDescent="0.25">
      <c r="A34" s="9"/>
      <c r="B34" s="3"/>
      <c r="D34" s="4" t="s">
        <v>62</v>
      </c>
      <c r="E34" s="1" t="s">
        <v>14</v>
      </c>
      <c r="F34" s="4" t="s">
        <v>55</v>
      </c>
      <c r="G34" s="1" t="s">
        <v>11</v>
      </c>
      <c r="H34" s="1" t="s">
        <v>48</v>
      </c>
      <c r="I34" s="2">
        <v>0.1</v>
      </c>
      <c r="J34" s="2">
        <v>0.24</v>
      </c>
      <c r="K34" s="2"/>
    </row>
    <row r="35" spans="1:11" x14ac:dyDescent="0.25">
      <c r="A35" s="9"/>
      <c r="B35" s="3"/>
      <c r="D35" s="4" t="s">
        <v>63</v>
      </c>
      <c r="E35" s="1" t="s">
        <v>14</v>
      </c>
      <c r="F35" s="4" t="s">
        <v>55</v>
      </c>
      <c r="G35" s="1" t="s">
        <v>11</v>
      </c>
      <c r="H35" s="1" t="s">
        <v>56</v>
      </c>
      <c r="I35" s="2">
        <v>0.377</v>
      </c>
      <c r="J35" s="2">
        <v>0.38200000000000001</v>
      </c>
      <c r="K35" s="2"/>
    </row>
    <row r="36" spans="1:11" x14ac:dyDescent="0.25">
      <c r="A36" s="9"/>
      <c r="B36" s="3"/>
      <c r="C36" s="4" t="s">
        <v>64</v>
      </c>
      <c r="D36" s="3"/>
      <c r="E36" s="3"/>
      <c r="F36" s="3"/>
      <c r="G36" s="3"/>
      <c r="H36" s="3"/>
      <c r="I36" s="5">
        <f>SUM(I28:I35)</f>
        <v>1.8550000000000002</v>
      </c>
      <c r="J36" s="5">
        <f t="shared" ref="J36:K36" si="4">SUM(J28:J35)</f>
        <v>2</v>
      </c>
      <c r="K36" s="5">
        <f t="shared" si="4"/>
        <v>1</v>
      </c>
    </row>
    <row r="37" spans="1:11" x14ac:dyDescent="0.25">
      <c r="A37" s="9"/>
      <c r="B37" s="4" t="s">
        <v>65</v>
      </c>
      <c r="C37" s="1" t="s">
        <v>66</v>
      </c>
      <c r="D37" s="4" t="s">
        <v>67</v>
      </c>
      <c r="E37" s="1" t="s">
        <v>9</v>
      </c>
      <c r="F37" s="4" t="s">
        <v>68</v>
      </c>
      <c r="G37" s="1" t="s">
        <v>11</v>
      </c>
      <c r="H37" s="1" t="s">
        <v>56</v>
      </c>
      <c r="I37" s="2"/>
      <c r="J37" s="2"/>
      <c r="K37" s="2">
        <v>1</v>
      </c>
    </row>
    <row r="38" spans="1:11" x14ac:dyDescent="0.25">
      <c r="A38" s="9"/>
      <c r="B38" s="3"/>
      <c r="D38" s="4" t="s">
        <v>69</v>
      </c>
      <c r="E38" s="1" t="s">
        <v>14</v>
      </c>
      <c r="F38" s="4" t="s">
        <v>68</v>
      </c>
      <c r="G38" s="1" t="s">
        <v>11</v>
      </c>
      <c r="H38" s="1" t="s">
        <v>56</v>
      </c>
      <c r="I38" s="2">
        <v>2.3E-2</v>
      </c>
      <c r="J38" s="2">
        <v>1.7999999999999999E-2</v>
      </c>
      <c r="K38" s="2"/>
    </row>
    <row r="39" spans="1:11" x14ac:dyDescent="0.25">
      <c r="A39" s="9"/>
      <c r="B39" s="3"/>
      <c r="D39" s="4" t="s">
        <v>70</v>
      </c>
      <c r="E39" s="1" t="s">
        <v>14</v>
      </c>
      <c r="F39" s="4" t="s">
        <v>68</v>
      </c>
      <c r="G39" s="1" t="s">
        <v>11</v>
      </c>
      <c r="H39" s="1" t="s">
        <v>56</v>
      </c>
      <c r="I39" s="2">
        <v>0.3</v>
      </c>
      <c r="J39" s="2">
        <v>0.3</v>
      </c>
      <c r="K39" s="2"/>
    </row>
    <row r="40" spans="1:11" x14ac:dyDescent="0.25">
      <c r="A40" s="9"/>
      <c r="B40" s="3"/>
      <c r="D40" s="4" t="s">
        <v>71</v>
      </c>
      <c r="E40" s="1" t="s">
        <v>14</v>
      </c>
      <c r="F40" s="4" t="s">
        <v>68</v>
      </c>
      <c r="G40" s="1" t="s">
        <v>11</v>
      </c>
      <c r="H40" s="1" t="s">
        <v>56</v>
      </c>
      <c r="I40" s="2">
        <v>0.10199999999999999</v>
      </c>
      <c r="J40" s="2">
        <v>0.10199999999999999</v>
      </c>
      <c r="K40" s="2"/>
    </row>
    <row r="41" spans="1:11" x14ac:dyDescent="0.25">
      <c r="A41" s="9"/>
      <c r="B41" s="3"/>
      <c r="D41" s="4" t="s">
        <v>72</v>
      </c>
      <c r="E41" s="1" t="s">
        <v>14</v>
      </c>
      <c r="F41" s="4" t="s">
        <v>68</v>
      </c>
      <c r="G41" s="1" t="s">
        <v>11</v>
      </c>
      <c r="H41" s="1" t="s">
        <v>56</v>
      </c>
      <c r="I41" s="2">
        <v>0.33</v>
      </c>
      <c r="J41" s="2">
        <v>0.33</v>
      </c>
      <c r="K41" s="2"/>
    </row>
    <row r="42" spans="1:11" x14ac:dyDescent="0.25">
      <c r="A42" s="9"/>
      <c r="B42" s="3"/>
      <c r="D42" s="4" t="s">
        <v>73</v>
      </c>
      <c r="E42" s="1" t="s">
        <v>14</v>
      </c>
      <c r="F42" s="4" t="s">
        <v>74</v>
      </c>
      <c r="G42" s="1" t="s">
        <v>11</v>
      </c>
      <c r="H42" s="1" t="s">
        <v>48</v>
      </c>
      <c r="I42" s="2">
        <v>0.1</v>
      </c>
      <c r="J42" s="2">
        <v>0.25</v>
      </c>
      <c r="K42" s="2"/>
    </row>
    <row r="43" spans="1:11" x14ac:dyDescent="0.25">
      <c r="A43" s="9"/>
      <c r="B43" s="3"/>
      <c r="D43" s="4" t="s">
        <v>75</v>
      </c>
      <c r="E43" s="1" t="s">
        <v>14</v>
      </c>
      <c r="F43" s="4" t="s">
        <v>68</v>
      </c>
      <c r="G43" s="1" t="s">
        <v>11</v>
      </c>
      <c r="H43" s="1" t="s">
        <v>56</v>
      </c>
      <c r="I43" s="2">
        <v>1</v>
      </c>
      <c r="J43" s="2">
        <v>1</v>
      </c>
      <c r="K43" s="2"/>
    </row>
    <row r="44" spans="1:11" x14ac:dyDescent="0.25">
      <c r="A44" s="7"/>
      <c r="B44" s="3"/>
      <c r="C44" s="4" t="s">
        <v>76</v>
      </c>
      <c r="D44" s="3"/>
      <c r="E44" s="3"/>
      <c r="F44" s="3"/>
      <c r="G44" s="3"/>
      <c r="H44" s="3"/>
      <c r="I44" s="5">
        <f>SUM(I37:I43)</f>
        <v>1.855</v>
      </c>
      <c r="J44" s="5">
        <f t="shared" ref="J44:K44" si="5">SUM(J37:J43)</f>
        <v>2</v>
      </c>
      <c r="K44" s="5">
        <f t="shared" si="5"/>
        <v>1</v>
      </c>
    </row>
    <row r="45" spans="1:11" x14ac:dyDescent="0.25">
      <c r="A45" s="8" t="s">
        <v>77</v>
      </c>
      <c r="B45" s="4" t="s">
        <v>78</v>
      </c>
      <c r="C45" s="1" t="s">
        <v>79</v>
      </c>
      <c r="D45" s="4" t="s">
        <v>80</v>
      </c>
      <c r="E45" s="1" t="s">
        <v>9</v>
      </c>
      <c r="F45" s="4" t="s">
        <v>81</v>
      </c>
      <c r="G45" s="1" t="s">
        <v>11</v>
      </c>
      <c r="H45" s="1" t="s">
        <v>82</v>
      </c>
      <c r="I45" s="2"/>
      <c r="J45" s="2"/>
      <c r="K45" s="2">
        <v>1</v>
      </c>
    </row>
    <row r="46" spans="1:11" x14ac:dyDescent="0.25">
      <c r="A46" s="9"/>
      <c r="B46" s="3"/>
      <c r="D46" s="4" t="s">
        <v>83</v>
      </c>
      <c r="E46" s="1" t="s">
        <v>14</v>
      </c>
      <c r="F46" s="4" t="s">
        <v>81</v>
      </c>
      <c r="G46" s="1" t="s">
        <v>11</v>
      </c>
      <c r="H46" s="1" t="s">
        <v>84</v>
      </c>
      <c r="I46" s="2">
        <v>1</v>
      </c>
      <c r="J46" s="2">
        <v>1</v>
      </c>
      <c r="K46" s="2"/>
    </row>
    <row r="47" spans="1:11" x14ac:dyDescent="0.25">
      <c r="A47" s="9"/>
      <c r="B47" s="3"/>
      <c r="D47" s="4" t="s">
        <v>85</v>
      </c>
      <c r="E47" s="1" t="s">
        <v>14</v>
      </c>
      <c r="F47" s="4" t="s">
        <v>86</v>
      </c>
      <c r="G47" s="1" t="s">
        <v>11</v>
      </c>
      <c r="H47" s="1" t="s">
        <v>87</v>
      </c>
      <c r="I47" s="2">
        <v>0.5</v>
      </c>
      <c r="J47" s="2">
        <v>0.5</v>
      </c>
      <c r="K47" s="2"/>
    </row>
    <row r="48" spans="1:11" x14ac:dyDescent="0.25">
      <c r="A48" s="9"/>
      <c r="B48" s="3"/>
      <c r="D48" s="4" t="s">
        <v>88</v>
      </c>
      <c r="E48" s="1" t="s">
        <v>14</v>
      </c>
      <c r="F48" s="4" t="s">
        <v>81</v>
      </c>
      <c r="G48" s="1" t="s">
        <v>11</v>
      </c>
      <c r="H48" s="1" t="s">
        <v>87</v>
      </c>
      <c r="I48" s="2">
        <v>0.25</v>
      </c>
      <c r="J48" s="2">
        <v>0.25</v>
      </c>
      <c r="K48" s="2"/>
    </row>
    <row r="49" spans="1:11" x14ac:dyDescent="0.25">
      <c r="A49" s="9"/>
      <c r="B49" s="3"/>
      <c r="D49" s="4" t="s">
        <v>89</v>
      </c>
      <c r="E49" s="1" t="s">
        <v>14</v>
      </c>
      <c r="F49" s="4" t="s">
        <v>86</v>
      </c>
      <c r="G49" s="1" t="s">
        <v>11</v>
      </c>
      <c r="H49" s="1" t="s">
        <v>90</v>
      </c>
      <c r="I49" s="2">
        <v>0.25</v>
      </c>
      <c r="J49" s="2">
        <v>0.25</v>
      </c>
      <c r="K49" s="2"/>
    </row>
    <row r="50" spans="1:11" x14ac:dyDescent="0.25">
      <c r="A50" s="9"/>
      <c r="B50" s="3"/>
      <c r="D50" s="4" t="s">
        <v>91</v>
      </c>
      <c r="E50" s="1" t="s">
        <v>14</v>
      </c>
      <c r="F50" s="4" t="s">
        <v>92</v>
      </c>
      <c r="G50" s="1" t="s">
        <v>11</v>
      </c>
      <c r="H50" s="1" t="s">
        <v>82</v>
      </c>
      <c r="I50" s="2">
        <v>1</v>
      </c>
      <c r="J50" s="2">
        <v>0</v>
      </c>
      <c r="K50" s="2"/>
    </row>
    <row r="51" spans="1:11" x14ac:dyDescent="0.25">
      <c r="A51" s="9"/>
      <c r="B51" s="3"/>
      <c r="C51" s="4" t="s">
        <v>93</v>
      </c>
      <c r="D51" s="3"/>
      <c r="E51" s="3"/>
      <c r="F51" s="3"/>
      <c r="G51" s="3"/>
      <c r="H51" s="3"/>
      <c r="I51" s="5">
        <f>SUM(I45:I50)</f>
        <v>3</v>
      </c>
      <c r="J51" s="5">
        <f t="shared" ref="J51:K51" si="6">SUM(J45:J50)</f>
        <v>2</v>
      </c>
      <c r="K51" s="5">
        <f t="shared" si="6"/>
        <v>1</v>
      </c>
    </row>
    <row r="52" spans="1:11" x14ac:dyDescent="0.25">
      <c r="A52" s="9"/>
      <c r="B52" s="4" t="s">
        <v>94</v>
      </c>
      <c r="C52" s="1" t="s">
        <v>95</v>
      </c>
      <c r="D52" s="4" t="s">
        <v>96</v>
      </c>
      <c r="E52" s="1" t="s">
        <v>9</v>
      </c>
      <c r="F52" s="4" t="s">
        <v>97</v>
      </c>
      <c r="G52" s="1" t="s">
        <v>11</v>
      </c>
      <c r="H52" s="1" t="s">
        <v>98</v>
      </c>
      <c r="I52" s="2"/>
      <c r="J52" s="2"/>
      <c r="K52" s="2">
        <v>1</v>
      </c>
    </row>
    <row r="53" spans="1:11" x14ac:dyDescent="0.25">
      <c r="A53" s="9"/>
      <c r="B53" s="3"/>
      <c r="D53" s="4" t="s">
        <v>99</v>
      </c>
      <c r="E53" s="1" t="s">
        <v>14</v>
      </c>
      <c r="F53" s="4" t="s">
        <v>97</v>
      </c>
      <c r="G53" s="1" t="s">
        <v>11</v>
      </c>
      <c r="H53" s="1" t="s">
        <v>98</v>
      </c>
      <c r="I53" s="2">
        <v>1</v>
      </c>
      <c r="J53" s="2">
        <v>1</v>
      </c>
      <c r="K53" s="2"/>
    </row>
    <row r="54" spans="1:11" x14ac:dyDescent="0.25">
      <c r="A54" s="9"/>
      <c r="B54" s="3"/>
      <c r="D54" s="4" t="s">
        <v>100</v>
      </c>
      <c r="E54" s="1" t="s">
        <v>14</v>
      </c>
      <c r="F54" s="4" t="s">
        <v>97</v>
      </c>
      <c r="G54" s="1" t="s">
        <v>11</v>
      </c>
      <c r="H54" s="1" t="s">
        <v>101</v>
      </c>
      <c r="I54" s="2">
        <v>0.2336</v>
      </c>
      <c r="J54" s="2">
        <v>0.2336</v>
      </c>
      <c r="K54" s="2"/>
    </row>
    <row r="55" spans="1:11" x14ac:dyDescent="0.25">
      <c r="A55" s="9"/>
      <c r="B55" s="3"/>
      <c r="D55" s="4" t="s">
        <v>102</v>
      </c>
      <c r="E55" s="1" t="s">
        <v>14</v>
      </c>
      <c r="F55" s="4" t="s">
        <v>103</v>
      </c>
      <c r="G55" s="1" t="s">
        <v>11</v>
      </c>
      <c r="H55" s="1" t="s">
        <v>101</v>
      </c>
      <c r="I55" s="2">
        <v>0.23369999999999999</v>
      </c>
      <c r="J55" s="2">
        <v>0.23369999999999999</v>
      </c>
      <c r="K55" s="2"/>
    </row>
    <row r="56" spans="1:11" x14ac:dyDescent="0.25">
      <c r="A56" s="9"/>
      <c r="B56" s="3"/>
      <c r="D56" s="4" t="s">
        <v>105</v>
      </c>
      <c r="E56" s="1" t="s">
        <v>14</v>
      </c>
      <c r="F56" s="4" t="s">
        <v>104</v>
      </c>
      <c r="G56" s="1" t="s">
        <v>11</v>
      </c>
      <c r="H56" s="1" t="s">
        <v>82</v>
      </c>
      <c r="I56" s="2">
        <v>0</v>
      </c>
      <c r="J56" s="2">
        <v>0.53269999999999995</v>
      </c>
      <c r="K56" s="2"/>
    </row>
    <row r="57" spans="1:11" x14ac:dyDescent="0.25">
      <c r="A57" s="9"/>
      <c r="B57" s="3"/>
      <c r="C57" s="4" t="s">
        <v>106</v>
      </c>
      <c r="D57" s="3"/>
      <c r="E57" s="3"/>
      <c r="F57" s="3"/>
      <c r="G57" s="3"/>
      <c r="H57" s="3"/>
      <c r="I57" s="5">
        <f>SUM(I52:I56)</f>
        <v>1.4673</v>
      </c>
      <c r="J57" s="5">
        <f t="shared" ref="J57:K57" si="7">SUM(J52:J56)</f>
        <v>2</v>
      </c>
      <c r="K57" s="5">
        <f t="shared" si="7"/>
        <v>1</v>
      </c>
    </row>
    <row r="58" spans="1:11" x14ac:dyDescent="0.25">
      <c r="A58" s="9"/>
      <c r="B58" s="4" t="s">
        <v>107</v>
      </c>
      <c r="C58" s="1" t="s">
        <v>108</v>
      </c>
      <c r="D58" s="4" t="s">
        <v>109</v>
      </c>
      <c r="E58" s="1" t="s">
        <v>9</v>
      </c>
      <c r="F58" s="4" t="s">
        <v>110</v>
      </c>
      <c r="G58" s="1" t="s">
        <v>11</v>
      </c>
      <c r="H58" s="1" t="s">
        <v>82</v>
      </c>
      <c r="I58" s="2"/>
      <c r="J58" s="2"/>
      <c r="K58" s="2">
        <v>0.86899999999999999</v>
      </c>
    </row>
    <row r="59" spans="1:11" x14ac:dyDescent="0.25">
      <c r="A59" s="9"/>
      <c r="B59" s="3"/>
      <c r="D59" s="4" t="s">
        <v>111</v>
      </c>
      <c r="E59" s="1" t="s">
        <v>14</v>
      </c>
      <c r="F59" s="4" t="s">
        <v>81</v>
      </c>
      <c r="G59" s="1" t="s">
        <v>11</v>
      </c>
      <c r="H59" s="1" t="s">
        <v>82</v>
      </c>
      <c r="I59" s="2">
        <v>0.35</v>
      </c>
      <c r="J59" s="2">
        <v>0.35</v>
      </c>
      <c r="K59" s="2"/>
    </row>
    <row r="60" spans="1:11" x14ac:dyDescent="0.25">
      <c r="A60" s="9"/>
      <c r="B60" s="3"/>
      <c r="D60" s="4" t="s">
        <v>112</v>
      </c>
      <c r="E60" s="1" t="s">
        <v>14</v>
      </c>
      <c r="F60" s="4" t="s">
        <v>86</v>
      </c>
      <c r="G60" s="1" t="s">
        <v>11</v>
      </c>
      <c r="H60" s="1" t="s">
        <v>113</v>
      </c>
      <c r="I60" s="2">
        <v>0.35</v>
      </c>
      <c r="J60" s="2">
        <v>0.35</v>
      </c>
      <c r="K60" s="2"/>
    </row>
    <row r="61" spans="1:11" x14ac:dyDescent="0.25">
      <c r="A61" s="9"/>
      <c r="B61" s="3"/>
      <c r="D61" s="4" t="s">
        <v>114</v>
      </c>
      <c r="E61" s="1" t="s">
        <v>14</v>
      </c>
      <c r="F61" s="4" t="s">
        <v>81</v>
      </c>
      <c r="G61" s="1" t="s">
        <v>11</v>
      </c>
      <c r="H61" s="1" t="s">
        <v>82</v>
      </c>
      <c r="I61" s="2">
        <v>0.35</v>
      </c>
      <c r="J61" s="2">
        <v>0.35</v>
      </c>
      <c r="K61" s="2"/>
    </row>
    <row r="62" spans="1:11" x14ac:dyDescent="0.25">
      <c r="A62" s="9"/>
      <c r="B62" s="3"/>
      <c r="D62" s="4" t="s">
        <v>115</v>
      </c>
      <c r="E62" s="1" t="s">
        <v>14</v>
      </c>
      <c r="F62" s="4" t="s">
        <v>81</v>
      </c>
      <c r="G62" s="1" t="s">
        <v>11</v>
      </c>
      <c r="H62" s="1" t="s">
        <v>13</v>
      </c>
      <c r="I62" s="2">
        <v>0.7</v>
      </c>
      <c r="J62" s="2">
        <v>0.7</v>
      </c>
      <c r="K62" s="2"/>
    </row>
    <row r="63" spans="1:11" x14ac:dyDescent="0.25">
      <c r="A63" s="9"/>
      <c r="B63" s="3"/>
      <c r="D63" s="4" t="s">
        <v>116</v>
      </c>
      <c r="E63" s="1" t="s">
        <v>14</v>
      </c>
      <c r="F63" s="4" t="s">
        <v>86</v>
      </c>
      <c r="G63" s="1" t="s">
        <v>11</v>
      </c>
      <c r="H63" s="1" t="s">
        <v>90</v>
      </c>
      <c r="I63" s="2">
        <v>0.38100000000000001</v>
      </c>
      <c r="J63" s="2">
        <v>0.38100000000000001</v>
      </c>
      <c r="K63" s="2"/>
    </row>
    <row r="64" spans="1:11" x14ac:dyDescent="0.25">
      <c r="A64" s="9"/>
      <c r="B64" s="3"/>
      <c r="C64" s="4" t="s">
        <v>117</v>
      </c>
      <c r="D64" s="3"/>
      <c r="E64" s="3"/>
      <c r="F64" s="3"/>
      <c r="G64" s="3"/>
      <c r="H64" s="3"/>
      <c r="I64" s="5">
        <f>SUM(I58:I63)</f>
        <v>2.1309999999999998</v>
      </c>
      <c r="J64" s="5">
        <f t="shared" ref="J64:K64" si="8">SUM(J58:J63)</f>
        <v>2.1309999999999998</v>
      </c>
      <c r="K64" s="5">
        <f t="shared" si="8"/>
        <v>0.86899999999999999</v>
      </c>
    </row>
    <row r="65" spans="1:11" x14ac:dyDescent="0.25">
      <c r="A65" s="9"/>
      <c r="B65" s="4" t="s">
        <v>118</v>
      </c>
      <c r="C65" s="1" t="s">
        <v>119</v>
      </c>
      <c r="D65" s="4" t="s">
        <v>120</v>
      </c>
      <c r="E65" s="1" t="s">
        <v>9</v>
      </c>
      <c r="F65" s="4" t="s">
        <v>121</v>
      </c>
      <c r="G65" s="1" t="s">
        <v>11</v>
      </c>
      <c r="H65" s="1" t="s">
        <v>82</v>
      </c>
      <c r="I65" s="2"/>
      <c r="J65" s="2"/>
      <c r="K65" s="2">
        <v>1</v>
      </c>
    </row>
    <row r="66" spans="1:11" x14ac:dyDescent="0.25">
      <c r="A66" s="9"/>
      <c r="B66" s="3"/>
      <c r="D66" s="4" t="s">
        <v>122</v>
      </c>
      <c r="E66" s="1" t="s">
        <v>14</v>
      </c>
      <c r="F66" s="4" t="s">
        <v>121</v>
      </c>
      <c r="G66" s="1" t="s">
        <v>11</v>
      </c>
      <c r="H66" s="1" t="s">
        <v>82</v>
      </c>
      <c r="I66" s="2">
        <v>0</v>
      </c>
      <c r="J66" s="2">
        <v>8.6300000000000002E-2</v>
      </c>
      <c r="K66" s="2"/>
    </row>
    <row r="67" spans="1:11" x14ac:dyDescent="0.25">
      <c r="A67" s="9"/>
      <c r="B67" s="3"/>
      <c r="D67" s="4">
        <v>2001003302</v>
      </c>
      <c r="E67" s="1" t="s">
        <v>9</v>
      </c>
      <c r="F67" s="4" t="s">
        <v>225</v>
      </c>
      <c r="G67" s="1" t="s">
        <v>217</v>
      </c>
      <c r="H67" s="1" t="s">
        <v>87</v>
      </c>
      <c r="I67" s="2"/>
      <c r="J67" s="2"/>
      <c r="K67" s="2">
        <v>1</v>
      </c>
    </row>
    <row r="68" spans="1:11" x14ac:dyDescent="0.25">
      <c r="A68" s="9"/>
      <c r="B68" s="3"/>
      <c r="D68" s="4">
        <v>2008039289</v>
      </c>
      <c r="E68" s="1" t="s">
        <v>14</v>
      </c>
      <c r="F68" s="4" t="s">
        <v>226</v>
      </c>
      <c r="G68" s="1" t="s">
        <v>219</v>
      </c>
      <c r="H68" s="1" t="s">
        <v>87</v>
      </c>
      <c r="I68" s="2">
        <v>0.25</v>
      </c>
      <c r="J68" s="2">
        <v>0.25</v>
      </c>
      <c r="K68" s="2"/>
    </row>
    <row r="69" spans="1:11" x14ac:dyDescent="0.25">
      <c r="A69" s="9"/>
      <c r="B69" s="3"/>
      <c r="D69" s="4">
        <v>2012052213</v>
      </c>
      <c r="E69" s="1" t="s">
        <v>14</v>
      </c>
      <c r="F69" s="4" t="s">
        <v>227</v>
      </c>
      <c r="G69" s="13">
        <v>43634.638182870367</v>
      </c>
      <c r="H69" s="1" t="s">
        <v>90</v>
      </c>
      <c r="I69" s="2">
        <v>0.36899999999999999</v>
      </c>
      <c r="J69" s="2">
        <v>0.36899999999999999</v>
      </c>
      <c r="K69" s="2"/>
    </row>
    <row r="70" spans="1:11" x14ac:dyDescent="0.25">
      <c r="A70" s="9"/>
      <c r="B70" s="3"/>
      <c r="D70" s="4">
        <v>2005025778</v>
      </c>
      <c r="E70" s="1" t="s">
        <v>14</v>
      </c>
      <c r="F70" s="4" t="s">
        <v>228</v>
      </c>
      <c r="G70" s="1" t="s">
        <v>224</v>
      </c>
      <c r="H70" s="1" t="s">
        <v>82</v>
      </c>
      <c r="I70" s="2">
        <v>1</v>
      </c>
      <c r="J70" s="2">
        <v>1</v>
      </c>
      <c r="K70" s="2"/>
    </row>
    <row r="71" spans="1:11" x14ac:dyDescent="0.25">
      <c r="A71" s="9"/>
      <c r="B71" s="3"/>
      <c r="D71" s="4">
        <v>2018081770</v>
      </c>
      <c r="E71" s="1" t="s">
        <v>14</v>
      </c>
      <c r="F71" s="4" t="s">
        <v>229</v>
      </c>
      <c r="G71" s="1" t="s">
        <v>230</v>
      </c>
      <c r="H71" s="1" t="s">
        <v>82</v>
      </c>
      <c r="I71" s="2"/>
      <c r="J71" s="2">
        <v>0.38100000000000001</v>
      </c>
      <c r="K71" s="2"/>
    </row>
    <row r="72" spans="1:11" x14ac:dyDescent="0.25">
      <c r="A72" s="7"/>
      <c r="B72" s="3"/>
      <c r="C72" s="4" t="s">
        <v>123</v>
      </c>
      <c r="D72" s="3"/>
      <c r="E72" s="3"/>
      <c r="F72" s="3"/>
      <c r="G72" s="3"/>
      <c r="H72" s="3"/>
      <c r="I72" s="5">
        <f>SUM(I65:I71)</f>
        <v>1.619</v>
      </c>
      <c r="J72" s="5">
        <f t="shared" ref="J72:K72" si="9">SUM(J65:J71)</f>
        <v>2.0863</v>
      </c>
      <c r="K72" s="5">
        <f t="shared" si="9"/>
        <v>2</v>
      </c>
    </row>
    <row r="73" spans="1:11" x14ac:dyDescent="0.25">
      <c r="A73" s="8" t="s">
        <v>124</v>
      </c>
      <c r="B73" s="4" t="s">
        <v>125</v>
      </c>
      <c r="C73" s="1" t="s">
        <v>126</v>
      </c>
      <c r="D73" s="4" t="s">
        <v>127</v>
      </c>
      <c r="E73" s="1" t="s">
        <v>9</v>
      </c>
      <c r="F73" s="4" t="s">
        <v>128</v>
      </c>
      <c r="G73" s="1" t="s">
        <v>11</v>
      </c>
      <c r="H73" s="1" t="s">
        <v>129</v>
      </c>
      <c r="I73" s="2"/>
      <c r="J73" s="2"/>
      <c r="K73" s="2">
        <v>1</v>
      </c>
    </row>
    <row r="74" spans="1:11" x14ac:dyDescent="0.25">
      <c r="A74" s="7"/>
      <c r="B74" s="3"/>
      <c r="C74" s="4" t="s">
        <v>130</v>
      </c>
      <c r="D74" s="3"/>
      <c r="E74" s="3"/>
      <c r="F74" s="3"/>
      <c r="G74" s="3"/>
      <c r="H74" s="3"/>
      <c r="I74" s="5">
        <f>SUM(I73)</f>
        <v>0</v>
      </c>
      <c r="J74" s="5">
        <f t="shared" ref="J74:K74" si="10">SUM(J73)</f>
        <v>0</v>
      </c>
      <c r="K74" s="5">
        <f t="shared" si="10"/>
        <v>1</v>
      </c>
    </row>
    <row r="75" spans="1:11" x14ac:dyDescent="0.25">
      <c r="A75" s="8" t="s">
        <v>131</v>
      </c>
      <c r="B75" s="4" t="s">
        <v>132</v>
      </c>
      <c r="C75" s="1" t="s">
        <v>133</v>
      </c>
      <c r="D75" s="4" t="s">
        <v>134</v>
      </c>
      <c r="E75" s="1" t="s">
        <v>9</v>
      </c>
      <c r="F75" s="4" t="s">
        <v>135</v>
      </c>
      <c r="G75" s="1" t="s">
        <v>11</v>
      </c>
      <c r="H75" s="1" t="s">
        <v>136</v>
      </c>
      <c r="I75" s="2"/>
      <c r="J75" s="2"/>
      <c r="K75" s="2">
        <v>0.63800000000000001</v>
      </c>
    </row>
    <row r="76" spans="1:11" x14ac:dyDescent="0.25">
      <c r="A76" s="9"/>
      <c r="B76" s="3"/>
      <c r="D76" s="4" t="s">
        <v>137</v>
      </c>
      <c r="E76" s="1" t="s">
        <v>14</v>
      </c>
      <c r="F76" s="4" t="s">
        <v>135</v>
      </c>
      <c r="G76" s="1" t="s">
        <v>11</v>
      </c>
      <c r="H76" s="1" t="s">
        <v>136</v>
      </c>
      <c r="I76" s="2">
        <v>0.17849999999999999</v>
      </c>
      <c r="J76" s="2">
        <v>0.17849999999999999</v>
      </c>
      <c r="K76" s="2"/>
    </row>
    <row r="77" spans="1:11" x14ac:dyDescent="0.25">
      <c r="A77" s="9"/>
      <c r="B77" s="3"/>
      <c r="D77" s="4" t="s">
        <v>138</v>
      </c>
      <c r="E77" s="1" t="s">
        <v>14</v>
      </c>
      <c r="F77" s="4" t="s">
        <v>135</v>
      </c>
      <c r="G77" s="1" t="s">
        <v>11</v>
      </c>
      <c r="H77" s="1" t="s">
        <v>13</v>
      </c>
      <c r="I77" s="2">
        <v>0.35</v>
      </c>
      <c r="J77" s="2">
        <v>0.35</v>
      </c>
      <c r="K77" s="2"/>
    </row>
    <row r="78" spans="1:11" x14ac:dyDescent="0.25">
      <c r="A78" s="9"/>
      <c r="B78" s="3"/>
      <c r="D78" s="4" t="s">
        <v>139</v>
      </c>
      <c r="E78" s="1" t="s">
        <v>14</v>
      </c>
      <c r="F78" s="4" t="s">
        <v>135</v>
      </c>
      <c r="G78" s="1" t="s">
        <v>11</v>
      </c>
      <c r="H78" s="1" t="s">
        <v>13</v>
      </c>
      <c r="I78" s="2">
        <v>1.1173</v>
      </c>
      <c r="J78" s="2">
        <v>1.1173</v>
      </c>
      <c r="K78" s="2"/>
    </row>
    <row r="79" spans="1:11" x14ac:dyDescent="0.25">
      <c r="A79" s="7"/>
      <c r="B79" s="3"/>
      <c r="C79" s="4" t="s">
        <v>140</v>
      </c>
      <c r="D79" s="3"/>
      <c r="E79" s="3"/>
      <c r="F79" s="3"/>
      <c r="G79" s="3"/>
      <c r="H79" s="3"/>
      <c r="I79" s="5">
        <f>SUM(I75:I78)</f>
        <v>1.6457999999999999</v>
      </c>
      <c r="J79" s="5">
        <f t="shared" ref="J79:K79" si="11">SUM(J75:J78)</f>
        <v>1.6457999999999999</v>
      </c>
      <c r="K79" s="5">
        <f t="shared" si="11"/>
        <v>0.63800000000000001</v>
      </c>
    </row>
    <row r="80" spans="1:11" x14ac:dyDescent="0.25">
      <c r="A80" s="8" t="s">
        <v>141</v>
      </c>
      <c r="B80" s="4" t="s">
        <v>52</v>
      </c>
      <c r="C80" s="1" t="s">
        <v>142</v>
      </c>
      <c r="D80" s="4" t="s">
        <v>143</v>
      </c>
      <c r="E80" s="1" t="s">
        <v>9</v>
      </c>
      <c r="F80" s="4" t="s">
        <v>144</v>
      </c>
      <c r="G80" s="1" t="s">
        <v>11</v>
      </c>
      <c r="H80" s="1" t="s">
        <v>145</v>
      </c>
      <c r="I80" s="2"/>
      <c r="J80" s="2"/>
      <c r="K80" s="2">
        <v>1</v>
      </c>
    </row>
    <row r="81" spans="1:11" x14ac:dyDescent="0.25">
      <c r="A81" s="9"/>
      <c r="B81" s="3"/>
      <c r="C81" s="4" t="s">
        <v>146</v>
      </c>
      <c r="D81" s="3"/>
      <c r="E81" s="3"/>
      <c r="F81" s="3"/>
      <c r="G81" s="3"/>
      <c r="H81" s="3"/>
      <c r="I81" s="5">
        <f>SUM(I80)</f>
        <v>0</v>
      </c>
      <c r="J81" s="5">
        <f t="shared" ref="J81:K81" si="12">SUM(J80)</f>
        <v>0</v>
      </c>
      <c r="K81" s="5">
        <f t="shared" si="12"/>
        <v>1</v>
      </c>
    </row>
    <row r="82" spans="1:11" x14ac:dyDescent="0.25">
      <c r="A82" s="9"/>
      <c r="B82" s="4" t="s">
        <v>147</v>
      </c>
      <c r="C82" s="1" t="s">
        <v>148</v>
      </c>
      <c r="D82" s="4" t="s">
        <v>149</v>
      </c>
      <c r="E82" s="1" t="s">
        <v>9</v>
      </c>
      <c r="F82" s="4" t="s">
        <v>150</v>
      </c>
      <c r="G82" s="1" t="s">
        <v>11</v>
      </c>
      <c r="H82" s="1" t="s">
        <v>151</v>
      </c>
      <c r="I82" s="2"/>
      <c r="J82" s="2"/>
      <c r="K82" s="2">
        <v>1</v>
      </c>
    </row>
    <row r="83" spans="1:11" x14ac:dyDescent="0.25">
      <c r="A83" s="9"/>
      <c r="B83" s="3"/>
      <c r="D83" s="4" t="s">
        <v>152</v>
      </c>
      <c r="E83" s="1" t="s">
        <v>14</v>
      </c>
      <c r="F83" s="4" t="s">
        <v>150</v>
      </c>
      <c r="G83" s="1" t="s">
        <v>11</v>
      </c>
      <c r="H83" s="1" t="s">
        <v>151</v>
      </c>
      <c r="I83" s="2">
        <v>1</v>
      </c>
      <c r="J83" s="2">
        <v>1</v>
      </c>
      <c r="K83" s="2"/>
    </row>
    <row r="84" spans="1:11" x14ac:dyDescent="0.25">
      <c r="A84" s="9"/>
      <c r="B84" s="3"/>
      <c r="D84" s="4" t="s">
        <v>153</v>
      </c>
      <c r="E84" s="1" t="s">
        <v>14</v>
      </c>
      <c r="F84" s="4" t="s">
        <v>150</v>
      </c>
      <c r="G84" s="1" t="s">
        <v>11</v>
      </c>
      <c r="H84" s="1" t="s">
        <v>151</v>
      </c>
      <c r="I84" s="2">
        <v>0.3</v>
      </c>
      <c r="J84" s="2">
        <v>0</v>
      </c>
      <c r="K84" s="2"/>
    </row>
    <row r="85" spans="1:11" x14ac:dyDescent="0.25">
      <c r="A85" s="9"/>
      <c r="B85" s="3"/>
      <c r="D85" s="4" t="s">
        <v>154</v>
      </c>
      <c r="E85" s="1" t="s">
        <v>14</v>
      </c>
      <c r="F85" s="4" t="s">
        <v>150</v>
      </c>
      <c r="G85" s="1" t="s">
        <v>11</v>
      </c>
      <c r="H85" s="1" t="s">
        <v>145</v>
      </c>
      <c r="I85" s="2">
        <v>0.7</v>
      </c>
      <c r="J85" s="2">
        <v>0</v>
      </c>
      <c r="K85" s="2"/>
    </row>
    <row r="86" spans="1:11" x14ac:dyDescent="0.25">
      <c r="A86" s="9"/>
      <c r="B86" s="3"/>
      <c r="D86" s="4" t="s">
        <v>155</v>
      </c>
      <c r="E86" s="1" t="s">
        <v>14</v>
      </c>
      <c r="F86" s="4" t="s">
        <v>150</v>
      </c>
      <c r="G86" s="1" t="s">
        <v>11</v>
      </c>
      <c r="H86" s="1" t="s">
        <v>145</v>
      </c>
      <c r="I86" s="2">
        <v>0.15</v>
      </c>
      <c r="J86" s="2">
        <v>0.5</v>
      </c>
      <c r="K86" s="2"/>
    </row>
    <row r="87" spans="1:11" x14ac:dyDescent="0.25">
      <c r="A87" s="9"/>
      <c r="B87" s="3"/>
      <c r="C87" s="4" t="s">
        <v>156</v>
      </c>
      <c r="D87" s="3"/>
      <c r="E87" s="3"/>
      <c r="F87" s="3"/>
      <c r="G87" s="3"/>
      <c r="H87" s="3"/>
      <c r="I87" s="5">
        <f>SUM(I82:I86)</f>
        <v>2.15</v>
      </c>
      <c r="J87" s="5">
        <f t="shared" ref="J87:K87" si="13">SUM(J82:J86)</f>
        <v>1.5</v>
      </c>
      <c r="K87" s="5">
        <f t="shared" si="13"/>
        <v>1</v>
      </c>
    </row>
    <row r="88" spans="1:11" x14ac:dyDescent="0.25">
      <c r="A88" s="9"/>
      <c r="B88" s="4" t="s">
        <v>157</v>
      </c>
      <c r="C88" s="1" t="s">
        <v>158</v>
      </c>
      <c r="D88" s="4" t="s">
        <v>159</v>
      </c>
      <c r="E88" s="1" t="s">
        <v>9</v>
      </c>
      <c r="F88" s="4" t="s">
        <v>160</v>
      </c>
      <c r="G88" s="1" t="s">
        <v>11</v>
      </c>
      <c r="H88" s="1" t="s">
        <v>151</v>
      </c>
      <c r="I88" s="2"/>
      <c r="J88" s="2"/>
      <c r="K88" s="2">
        <v>1</v>
      </c>
    </row>
    <row r="89" spans="1:11" x14ac:dyDescent="0.25">
      <c r="A89" s="9"/>
      <c r="B89" s="3"/>
      <c r="D89" s="4" t="s">
        <v>161</v>
      </c>
      <c r="E89" s="1" t="s">
        <v>14</v>
      </c>
      <c r="F89" s="4" t="s">
        <v>160</v>
      </c>
      <c r="G89" s="1" t="s">
        <v>11</v>
      </c>
      <c r="H89" s="1" t="s">
        <v>151</v>
      </c>
      <c r="I89" s="2">
        <v>1</v>
      </c>
      <c r="J89" s="2">
        <v>1</v>
      </c>
      <c r="K89" s="2"/>
    </row>
    <row r="90" spans="1:11" x14ac:dyDescent="0.25">
      <c r="A90" s="9"/>
      <c r="B90" s="3"/>
      <c r="D90" s="4" t="s">
        <v>162</v>
      </c>
      <c r="E90" s="1" t="s">
        <v>14</v>
      </c>
      <c r="F90" s="4" t="s">
        <v>160</v>
      </c>
      <c r="G90" s="1" t="s">
        <v>11</v>
      </c>
      <c r="H90" s="1" t="s">
        <v>151</v>
      </c>
      <c r="I90" s="2">
        <v>0.2</v>
      </c>
      <c r="J90" s="2">
        <v>0</v>
      </c>
      <c r="K90" s="2"/>
    </row>
    <row r="91" spans="1:11" x14ac:dyDescent="0.25">
      <c r="A91" s="9"/>
      <c r="B91" s="3"/>
      <c r="D91" s="4" t="s">
        <v>163</v>
      </c>
      <c r="E91" s="1" t="s">
        <v>14</v>
      </c>
      <c r="F91" s="4" t="s">
        <v>160</v>
      </c>
      <c r="G91" s="1" t="s">
        <v>11</v>
      </c>
      <c r="H91" s="1" t="s">
        <v>151</v>
      </c>
      <c r="I91" s="2">
        <v>0</v>
      </c>
      <c r="J91" s="2">
        <v>0.15</v>
      </c>
      <c r="K91" s="2"/>
    </row>
    <row r="92" spans="1:11" x14ac:dyDescent="0.25">
      <c r="A92" s="9"/>
      <c r="B92" s="3"/>
      <c r="D92" s="4" t="s">
        <v>164</v>
      </c>
      <c r="E92" s="1" t="s">
        <v>14</v>
      </c>
      <c r="F92" s="4" t="s">
        <v>160</v>
      </c>
      <c r="G92" s="1" t="s">
        <v>11</v>
      </c>
      <c r="H92" s="1" t="s">
        <v>151</v>
      </c>
      <c r="I92" s="2">
        <v>0</v>
      </c>
      <c r="J92" s="2">
        <v>0.85</v>
      </c>
      <c r="K92" s="2"/>
    </row>
    <row r="93" spans="1:11" x14ac:dyDescent="0.25">
      <c r="A93" s="9"/>
      <c r="B93" s="3"/>
      <c r="D93" s="4" t="s">
        <v>165</v>
      </c>
      <c r="E93" s="1" t="s">
        <v>14</v>
      </c>
      <c r="F93" s="4" t="s">
        <v>160</v>
      </c>
      <c r="G93" s="1" t="s">
        <v>11</v>
      </c>
      <c r="H93" s="1" t="s">
        <v>145</v>
      </c>
      <c r="I93" s="2">
        <v>0.3</v>
      </c>
      <c r="J93" s="2">
        <v>0</v>
      </c>
      <c r="K93" s="2"/>
    </row>
    <row r="94" spans="1:11" x14ac:dyDescent="0.25">
      <c r="A94" s="9"/>
      <c r="B94" s="3"/>
      <c r="C94" s="4" t="s">
        <v>166</v>
      </c>
      <c r="D94" s="3"/>
      <c r="E94" s="3"/>
      <c r="F94" s="3"/>
      <c r="G94" s="3"/>
      <c r="H94" s="3"/>
      <c r="I94" s="5">
        <f>SUM(I88:I93)</f>
        <v>1.5</v>
      </c>
      <c r="J94" s="5">
        <f t="shared" ref="J94:K94" si="14">SUM(J88:J93)</f>
        <v>2</v>
      </c>
      <c r="K94" s="5">
        <f t="shared" si="14"/>
        <v>1</v>
      </c>
    </row>
    <row r="95" spans="1:11" x14ac:dyDescent="0.25">
      <c r="A95" s="9"/>
      <c r="B95" s="4" t="s">
        <v>167</v>
      </c>
      <c r="C95" s="1" t="s">
        <v>168</v>
      </c>
      <c r="D95" s="4" t="s">
        <v>169</v>
      </c>
      <c r="E95" s="1" t="s">
        <v>9</v>
      </c>
      <c r="F95" s="4" t="s">
        <v>170</v>
      </c>
      <c r="G95" s="1" t="s">
        <v>11</v>
      </c>
      <c r="H95" s="1" t="s">
        <v>151</v>
      </c>
      <c r="I95" s="2"/>
      <c r="J95" s="2"/>
      <c r="K95" s="2">
        <v>1</v>
      </c>
    </row>
    <row r="96" spans="1:11" x14ac:dyDescent="0.25">
      <c r="A96" s="9"/>
      <c r="B96" s="3"/>
      <c r="D96" s="4" t="s">
        <v>171</v>
      </c>
      <c r="E96" s="1" t="s">
        <v>14</v>
      </c>
      <c r="F96" s="4" t="s">
        <v>172</v>
      </c>
      <c r="G96" s="1" t="s">
        <v>11</v>
      </c>
      <c r="H96" s="1" t="s">
        <v>90</v>
      </c>
      <c r="I96" s="2">
        <v>0.45</v>
      </c>
      <c r="J96" s="2">
        <v>0.45</v>
      </c>
      <c r="K96" s="2"/>
    </row>
    <row r="97" spans="1:11" x14ac:dyDescent="0.25">
      <c r="A97" s="9"/>
      <c r="B97" s="3"/>
      <c r="D97" s="4" t="s">
        <v>173</v>
      </c>
      <c r="E97" s="1" t="s">
        <v>14</v>
      </c>
      <c r="F97" s="4" t="s">
        <v>172</v>
      </c>
      <c r="G97" s="1" t="s">
        <v>11</v>
      </c>
      <c r="H97" s="1" t="s">
        <v>145</v>
      </c>
      <c r="I97" s="2">
        <v>0</v>
      </c>
      <c r="J97" s="2">
        <v>0.5</v>
      </c>
      <c r="K97" s="2"/>
    </row>
    <row r="98" spans="1:11" x14ac:dyDescent="0.25">
      <c r="A98" s="9"/>
      <c r="B98" s="3"/>
      <c r="D98" s="4" t="s">
        <v>174</v>
      </c>
      <c r="E98" s="1" t="s">
        <v>14</v>
      </c>
      <c r="F98" s="4" t="s">
        <v>172</v>
      </c>
      <c r="G98" s="1" t="s">
        <v>11</v>
      </c>
      <c r="H98" s="1" t="s">
        <v>145</v>
      </c>
      <c r="I98" s="2">
        <v>0.85</v>
      </c>
      <c r="J98" s="2">
        <v>0</v>
      </c>
      <c r="K98" s="2"/>
    </row>
    <row r="99" spans="1:11" x14ac:dyDescent="0.25">
      <c r="A99" s="9"/>
      <c r="B99" s="3"/>
      <c r="D99" s="4" t="s">
        <v>175</v>
      </c>
      <c r="E99" s="1" t="s">
        <v>14</v>
      </c>
      <c r="F99" s="4" t="s">
        <v>172</v>
      </c>
      <c r="G99" s="1" t="s">
        <v>11</v>
      </c>
      <c r="H99" s="1" t="s">
        <v>145</v>
      </c>
      <c r="I99" s="2">
        <v>0</v>
      </c>
      <c r="J99" s="2">
        <v>0.7</v>
      </c>
      <c r="K99" s="2"/>
    </row>
    <row r="100" spans="1:11" x14ac:dyDescent="0.25">
      <c r="A100" s="9"/>
      <c r="B100" s="3"/>
      <c r="D100" s="4" t="s">
        <v>176</v>
      </c>
      <c r="E100" s="1" t="s">
        <v>14</v>
      </c>
      <c r="F100" s="4" t="s">
        <v>172</v>
      </c>
      <c r="G100" s="1" t="s">
        <v>11</v>
      </c>
      <c r="H100" s="1" t="s">
        <v>145</v>
      </c>
      <c r="I100" s="2">
        <v>0</v>
      </c>
      <c r="J100" s="2">
        <v>0.3</v>
      </c>
      <c r="K100" s="2"/>
    </row>
    <row r="101" spans="1:11" x14ac:dyDescent="0.25">
      <c r="A101" s="9"/>
      <c r="B101" s="3"/>
      <c r="D101" s="4" t="s">
        <v>177</v>
      </c>
      <c r="E101" s="1" t="s">
        <v>14</v>
      </c>
      <c r="F101" s="4" t="s">
        <v>172</v>
      </c>
      <c r="G101" s="1" t="s">
        <v>11</v>
      </c>
      <c r="H101" s="1" t="s">
        <v>13</v>
      </c>
      <c r="I101" s="2">
        <v>0.5</v>
      </c>
      <c r="J101" s="2">
        <v>0</v>
      </c>
      <c r="K101" s="2"/>
    </row>
    <row r="102" spans="1:11" x14ac:dyDescent="0.25">
      <c r="A102" s="9"/>
      <c r="B102" s="3"/>
      <c r="C102" s="4" t="s">
        <v>178</v>
      </c>
      <c r="D102" s="3"/>
      <c r="E102" s="3"/>
      <c r="F102" s="3"/>
      <c r="G102" s="3"/>
      <c r="H102" s="3"/>
      <c r="I102" s="5">
        <f>SUM(I95:I101)</f>
        <v>1.8</v>
      </c>
      <c r="J102" s="5">
        <f t="shared" ref="J102:K102" si="15">SUM(J95:J101)</f>
        <v>1.95</v>
      </c>
      <c r="K102" s="5">
        <f t="shared" si="15"/>
        <v>1</v>
      </c>
    </row>
    <row r="103" spans="1:11" x14ac:dyDescent="0.25">
      <c r="A103" s="9"/>
      <c r="B103" s="4" t="s">
        <v>179</v>
      </c>
      <c r="C103" s="1" t="s">
        <v>180</v>
      </c>
      <c r="D103" s="4" t="s">
        <v>181</v>
      </c>
      <c r="E103" s="1" t="s">
        <v>9</v>
      </c>
      <c r="F103" s="4" t="s">
        <v>182</v>
      </c>
      <c r="G103" s="1" t="s">
        <v>11</v>
      </c>
      <c r="H103" s="1" t="s">
        <v>145</v>
      </c>
      <c r="I103" s="2"/>
      <c r="J103" s="2"/>
      <c r="K103" s="2">
        <v>1</v>
      </c>
    </row>
    <row r="104" spans="1:11" x14ac:dyDescent="0.25">
      <c r="A104" s="9"/>
      <c r="B104" s="3"/>
      <c r="D104" s="4" t="s">
        <v>183</v>
      </c>
      <c r="E104" s="1" t="s">
        <v>14</v>
      </c>
      <c r="F104" s="4" t="s">
        <v>182</v>
      </c>
      <c r="G104" s="1" t="s">
        <v>11</v>
      </c>
      <c r="H104" s="1" t="s">
        <v>151</v>
      </c>
      <c r="I104" s="2">
        <v>0.95</v>
      </c>
      <c r="J104" s="2">
        <v>0.95</v>
      </c>
      <c r="K104" s="2"/>
    </row>
    <row r="105" spans="1:11" x14ac:dyDescent="0.25">
      <c r="A105" s="9"/>
      <c r="B105" s="3"/>
      <c r="D105" s="4" t="s">
        <v>184</v>
      </c>
      <c r="E105" s="1" t="s">
        <v>14</v>
      </c>
      <c r="F105" s="4" t="s">
        <v>182</v>
      </c>
      <c r="G105" s="1" t="s">
        <v>11</v>
      </c>
      <c r="H105" s="1" t="s">
        <v>90</v>
      </c>
      <c r="I105" s="2">
        <v>0.45</v>
      </c>
      <c r="J105" s="2">
        <v>0.45</v>
      </c>
      <c r="K105" s="2"/>
    </row>
    <row r="106" spans="1:11" x14ac:dyDescent="0.25">
      <c r="A106" s="9"/>
      <c r="B106" s="3"/>
      <c r="D106" s="4" t="s">
        <v>185</v>
      </c>
      <c r="E106" s="1" t="s">
        <v>14</v>
      </c>
      <c r="F106" s="4" t="s">
        <v>182</v>
      </c>
      <c r="G106" s="1" t="s">
        <v>11</v>
      </c>
      <c r="H106" s="1" t="s">
        <v>13</v>
      </c>
      <c r="I106" s="2">
        <v>0.23</v>
      </c>
      <c r="J106" s="2">
        <v>0.23</v>
      </c>
      <c r="K106" s="2"/>
    </row>
    <row r="107" spans="1:11" x14ac:dyDescent="0.25">
      <c r="A107" s="7"/>
      <c r="B107" s="3"/>
      <c r="C107" s="4" t="s">
        <v>186</v>
      </c>
      <c r="D107" s="3"/>
      <c r="E107" s="3"/>
      <c r="F107" s="3"/>
      <c r="G107" s="3"/>
      <c r="H107" s="3"/>
      <c r="I107" s="5">
        <f>SUM(I103:I106)</f>
        <v>1.63</v>
      </c>
      <c r="J107" s="5">
        <f t="shared" ref="J107:K107" si="16">SUM(J103:J106)</f>
        <v>1.63</v>
      </c>
      <c r="K107" s="5">
        <f t="shared" si="16"/>
        <v>1</v>
      </c>
    </row>
    <row r="108" spans="1:11" x14ac:dyDescent="0.25">
      <c r="A108" s="8" t="s">
        <v>187</v>
      </c>
      <c r="B108" s="4" t="s">
        <v>188</v>
      </c>
      <c r="C108" s="1" t="s">
        <v>189</v>
      </c>
      <c r="D108" s="4" t="s">
        <v>190</v>
      </c>
      <c r="E108" s="1" t="s">
        <v>9</v>
      </c>
      <c r="F108" s="4" t="s">
        <v>191</v>
      </c>
      <c r="G108" s="1" t="s">
        <v>11</v>
      </c>
      <c r="H108" s="1" t="s">
        <v>192</v>
      </c>
      <c r="I108" s="2"/>
      <c r="J108" s="2"/>
      <c r="K108" s="2">
        <v>1</v>
      </c>
    </row>
    <row r="109" spans="1:11" x14ac:dyDescent="0.25">
      <c r="A109" s="9"/>
      <c r="B109" s="3"/>
      <c r="D109" s="4" t="s">
        <v>193</v>
      </c>
      <c r="E109" s="1" t="s">
        <v>14</v>
      </c>
      <c r="F109" s="4" t="s">
        <v>191</v>
      </c>
      <c r="G109" s="1" t="s">
        <v>11</v>
      </c>
      <c r="H109" s="1" t="s">
        <v>192</v>
      </c>
      <c r="I109" s="2">
        <v>1</v>
      </c>
      <c r="J109" s="2">
        <v>1</v>
      </c>
      <c r="K109" s="2"/>
    </row>
    <row r="110" spans="1:11" x14ac:dyDescent="0.25">
      <c r="A110" s="9"/>
      <c r="B110" s="3"/>
      <c r="D110" s="4" t="s">
        <v>194</v>
      </c>
      <c r="E110" s="1" t="s">
        <v>14</v>
      </c>
      <c r="F110" s="4" t="s">
        <v>191</v>
      </c>
      <c r="G110" s="1" t="s">
        <v>11</v>
      </c>
      <c r="H110" s="1" t="s">
        <v>195</v>
      </c>
      <c r="I110" s="2">
        <v>0.35</v>
      </c>
      <c r="J110" s="2">
        <v>0.35</v>
      </c>
      <c r="K110" s="2"/>
    </row>
    <row r="111" spans="1:11" x14ac:dyDescent="0.25">
      <c r="A111" s="9"/>
      <c r="B111" s="3"/>
      <c r="D111" s="4" t="s">
        <v>196</v>
      </c>
      <c r="E111" s="1" t="s">
        <v>14</v>
      </c>
      <c r="F111" s="4" t="s">
        <v>191</v>
      </c>
      <c r="G111" s="1" t="s">
        <v>11</v>
      </c>
      <c r="H111" s="1" t="s">
        <v>13</v>
      </c>
      <c r="I111" s="2">
        <v>0.35</v>
      </c>
      <c r="J111" s="2">
        <v>0.35</v>
      </c>
      <c r="K111" s="2"/>
    </row>
    <row r="112" spans="1:11" x14ac:dyDescent="0.25">
      <c r="A112" s="9"/>
      <c r="B112" s="3"/>
      <c r="D112" s="4" t="s">
        <v>197</v>
      </c>
      <c r="E112" s="1" t="s">
        <v>14</v>
      </c>
      <c r="F112" s="4" t="s">
        <v>191</v>
      </c>
      <c r="G112" s="1" t="s">
        <v>11</v>
      </c>
      <c r="H112" s="1" t="s">
        <v>13</v>
      </c>
      <c r="I112" s="2">
        <v>0.28299999999999997</v>
      </c>
      <c r="J112" s="2">
        <v>0.28299999999999997</v>
      </c>
      <c r="K112" s="2"/>
    </row>
    <row r="113" spans="1:11" x14ac:dyDescent="0.25">
      <c r="A113" s="9"/>
      <c r="B113" s="3"/>
      <c r="C113" s="4" t="s">
        <v>198</v>
      </c>
      <c r="D113" s="3"/>
      <c r="E113" s="3"/>
      <c r="F113" s="3"/>
      <c r="G113" s="3"/>
      <c r="H113" s="3"/>
      <c r="I113" s="5">
        <f>SUM(I108:I112)</f>
        <v>1.9830000000000001</v>
      </c>
      <c r="J113" s="5">
        <f t="shared" ref="J113:K113" si="17">SUM(J108:J112)</f>
        <v>1.9830000000000001</v>
      </c>
      <c r="K113" s="5">
        <f t="shared" si="17"/>
        <v>1</v>
      </c>
    </row>
    <row r="114" spans="1:11" x14ac:dyDescent="0.25">
      <c r="A114" s="9"/>
      <c r="B114" s="4" t="s">
        <v>199</v>
      </c>
      <c r="C114" s="1" t="s">
        <v>200</v>
      </c>
      <c r="D114" s="4" t="s">
        <v>201</v>
      </c>
      <c r="E114" s="1" t="s">
        <v>9</v>
      </c>
      <c r="F114" s="4" t="s">
        <v>202</v>
      </c>
      <c r="G114" s="1" t="s">
        <v>11</v>
      </c>
      <c r="H114" s="1" t="s">
        <v>13</v>
      </c>
      <c r="I114" s="2"/>
      <c r="J114" s="2"/>
      <c r="K114" s="2">
        <v>1</v>
      </c>
    </row>
    <row r="115" spans="1:11" x14ac:dyDescent="0.25">
      <c r="A115" s="9"/>
      <c r="B115" s="3"/>
      <c r="D115" s="4" t="s">
        <v>203</v>
      </c>
      <c r="E115" s="1" t="s">
        <v>14</v>
      </c>
      <c r="F115" s="4" t="s">
        <v>202</v>
      </c>
      <c r="G115" s="1" t="s">
        <v>11</v>
      </c>
      <c r="H115" s="1" t="s">
        <v>13</v>
      </c>
      <c r="I115" s="2">
        <v>1</v>
      </c>
      <c r="J115" s="2">
        <v>1</v>
      </c>
      <c r="K115" s="2"/>
    </row>
    <row r="116" spans="1:11" x14ac:dyDescent="0.25">
      <c r="A116" s="9"/>
      <c r="B116" s="3"/>
      <c r="D116" s="4" t="s">
        <v>204</v>
      </c>
      <c r="E116" s="1" t="s">
        <v>14</v>
      </c>
      <c r="F116" s="4" t="s">
        <v>202</v>
      </c>
      <c r="G116" s="1" t="s">
        <v>11</v>
      </c>
      <c r="H116" s="1" t="s">
        <v>26</v>
      </c>
      <c r="I116" s="2">
        <v>0.29799999999999999</v>
      </c>
      <c r="J116" s="2">
        <v>0.29799999999999999</v>
      </c>
      <c r="K116" s="2"/>
    </row>
    <row r="117" spans="1:11" x14ac:dyDescent="0.25">
      <c r="A117" s="9"/>
      <c r="B117" s="3"/>
      <c r="D117" s="4" t="s">
        <v>205</v>
      </c>
      <c r="E117" s="1" t="s">
        <v>14</v>
      </c>
      <c r="F117" s="4" t="s">
        <v>202</v>
      </c>
      <c r="G117" s="1" t="s">
        <v>11</v>
      </c>
      <c r="H117" s="1" t="s">
        <v>13</v>
      </c>
      <c r="I117" s="2">
        <v>0.46600000000000003</v>
      </c>
      <c r="J117" s="2">
        <v>0.46600000000000003</v>
      </c>
      <c r="K117" s="2"/>
    </row>
    <row r="118" spans="1:11" x14ac:dyDescent="0.25">
      <c r="A118" s="9"/>
      <c r="B118" s="3"/>
      <c r="D118" s="4" t="s">
        <v>206</v>
      </c>
      <c r="E118" s="1" t="s">
        <v>14</v>
      </c>
      <c r="F118" s="4" t="s">
        <v>207</v>
      </c>
      <c r="G118" s="1" t="s">
        <v>11</v>
      </c>
      <c r="H118" s="1" t="s">
        <v>13</v>
      </c>
      <c r="I118" s="2">
        <v>0.23599999999999999</v>
      </c>
      <c r="J118" s="2">
        <v>0.23599999999999999</v>
      </c>
      <c r="K118" s="2"/>
    </row>
    <row r="119" spans="1:11" x14ac:dyDescent="0.25">
      <c r="A119" s="7"/>
      <c r="B119" s="3"/>
      <c r="C119" s="4" t="s">
        <v>208</v>
      </c>
      <c r="D119" s="3"/>
      <c r="E119" s="3"/>
      <c r="F119" s="3"/>
      <c r="G119" s="3"/>
      <c r="H119" s="3"/>
      <c r="I119" s="5">
        <f>SUM(I114:I118)</f>
        <v>2</v>
      </c>
      <c r="J119" s="5">
        <f t="shared" ref="J119:K119" si="18">SUM(J114:J118)</f>
        <v>2</v>
      </c>
      <c r="K119" s="5">
        <f t="shared" si="18"/>
        <v>1</v>
      </c>
    </row>
    <row r="120" spans="1:11" x14ac:dyDescent="0.25">
      <c r="A120" s="10" t="s">
        <v>209</v>
      </c>
      <c r="B120" s="11"/>
      <c r="C120" s="11"/>
      <c r="D120" s="11"/>
      <c r="E120" s="11"/>
      <c r="F120" s="11"/>
      <c r="G120" s="11"/>
      <c r="H120" s="11"/>
      <c r="I120" s="12">
        <f>SUM(I7,I16,I22,I27,I36,I44,I51,I57,I64,I74,I79,I81,I87,I94,I102,I107,I113,I119,I72)</f>
        <v>33.653500000000001</v>
      </c>
      <c r="J120" s="12">
        <f t="shared" ref="J120" si="19">SUM(J7,J16,J22,J27,J36,J44,J51,J57,J64,J74,J79,J81,J87,J94,J102,J107,J113,J119,J72)</f>
        <v>33.653500000000001</v>
      </c>
      <c r="K120" s="12">
        <f>SUM(K7,K16,K22,K27,K36,K44,K51,K57,K64,K74,K79,K81,K87,K94,K102,K107,K113,K119,K72)</f>
        <v>19.856999999999999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D9" sqref="D9"/>
    </sheetView>
  </sheetViews>
  <sheetFormatPr baseColWidth="10" defaultRowHeight="15" x14ac:dyDescent="0.25"/>
  <sheetData>
    <row r="2" spans="1:1" x14ac:dyDescent="0.25">
      <c r="A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Tabell</vt:lpstr>
      <vt:lpstr>INFO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Correia da Silva</dc:creator>
  <cp:lastModifiedBy>Trine Emilsen Grande</cp:lastModifiedBy>
  <dcterms:created xsi:type="dcterms:W3CDTF">2019-06-19T12:10:49Z</dcterms:created>
  <dcterms:modified xsi:type="dcterms:W3CDTF">2019-06-24T06:38:19Z</dcterms:modified>
</cp:coreProperties>
</file>